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11" i="4" l="1"/>
  <c r="L111" i="4"/>
  <c r="K140" i="1"/>
  <c r="L140" i="1"/>
  <c r="K141" i="1"/>
  <c r="L141" i="1"/>
  <c r="K142" i="1"/>
  <c r="L142" i="1"/>
  <c r="K143" i="1"/>
  <c r="L143" i="1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<sst xmlns="http://schemas.openxmlformats.org/spreadsheetml/2006/main" count="847" uniqueCount="190">
  <si>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</si>
  <si>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</si>
  <si>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</si>
  <si>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</si>
  <si>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</si>
  <si>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</si>
  <si>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</si>
  <si>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</si>
  <si>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</si>
  <si>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</si>
  <si>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</si>
  <si>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</si>
  <si>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</si>
  <si>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</si>
  <si>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</si>
  <si>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</si>
  <si>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</si>
  <si>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</si>
  <si>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</si>
  <si>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</si>
  <si>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</si>
  <si>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</si>
  <si>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</si>
  <si>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</si>
  <si>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</si>
  <si>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</si>
  <si>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</si>
  <si>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</si>
  <si>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</si>
  <si>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</si>
  <si>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</si>
  <si>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</si>
  <si>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</si>
  <si>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</si>
  <si>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</si>
  <si>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</si>
  <si>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</si>
  <si>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</si>
  <si>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 xml:space="preserve">histrogram </t>
  </si>
  <si>
    <t>Common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</si>
  <si>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</si>
  <si>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</si>
  <si>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</si>
  <si>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</si>
  <si>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combscor </t>
  </si>
  <si>
    <t>(Constant)</t>
  </si>
  <si>
    <t>REGR factor score   1 for analysis</t>
  </si>
  <si>
    <t>a. Dependent Variable: REGR factor score   1 for analysis</t>
  </si>
  <si>
    <t>Combined Score= .840 + 1.127 * Urban Score</t>
  </si>
  <si>
    <t xml:space="preserve">Combined Score= -.476 + .430 * Rural Score </t>
  </si>
  <si>
    <t>Electricity</t>
  </si>
  <si>
    <t>Radio</t>
  </si>
  <si>
    <t>Television</t>
  </si>
  <si>
    <t>Mobile telephone</t>
  </si>
  <si>
    <t>Telephone (non-mobile)</t>
  </si>
  <si>
    <t>Refrigerator</t>
  </si>
  <si>
    <t>Electric iron</t>
  </si>
  <si>
    <t>Computer</t>
  </si>
  <si>
    <t>Power generator</t>
  </si>
  <si>
    <t>Wardrobe</t>
  </si>
  <si>
    <t>Watch</t>
  </si>
  <si>
    <t>Bicycle</t>
  </si>
  <si>
    <t>Motorcycle or Scooter</t>
  </si>
  <si>
    <t>Animal-drawn cart</t>
  </si>
  <si>
    <t>Car or Truck</t>
  </si>
  <si>
    <t>Boat with a motor</t>
  </si>
  <si>
    <t>Bank account</t>
  </si>
  <si>
    <t>Owns a dwelling</t>
  </si>
  <si>
    <t>Owns agricultural land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</si>
  <si>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</si>
  <si>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</si>
  <si>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</si>
  <si>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</si>
  <si>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</si>
  <si>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</si>
  <si>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</si>
  <si>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Protected Spring</t>
  </si>
  <si>
    <t>Unprotected Spring</t>
  </si>
  <si>
    <t>Water from rain</t>
  </si>
  <si>
    <t>Water from tanker truck</t>
  </si>
  <si>
    <t>Water from cart with small tank</t>
  </si>
  <si>
    <t>Surface water-river, lake, dam, etc.</t>
  </si>
  <si>
    <t>Water from bottle</t>
  </si>
  <si>
    <t>Water from sachet</t>
  </si>
  <si>
    <t>Other water source</t>
  </si>
  <si>
    <t>Flush toilet to sewer</t>
  </si>
  <si>
    <t>Flush toilet to septic tank</t>
  </si>
  <si>
    <t>Flush toilet to pit latrine</t>
  </si>
  <si>
    <t>Flush toilet to unknown</t>
  </si>
  <si>
    <t>Ventilated improved Latrine</t>
  </si>
  <si>
    <t>Latrine with slab</t>
  </si>
  <si>
    <t>Traditional pit latrine</t>
  </si>
  <si>
    <t>Composting toilet/ecosan</t>
  </si>
  <si>
    <t>Bucket toilet</t>
  </si>
  <si>
    <t>Hanging toilet/latrine</t>
  </si>
  <si>
    <t>No facility/bush/field</t>
  </si>
  <si>
    <t>Other type of latrine/toilet</t>
  </si>
  <si>
    <t>Shares latrine/toilet with other households</t>
  </si>
  <si>
    <t>Shared Flush toilet to sewer</t>
  </si>
  <si>
    <t>Shared Flush toilet to septic tank</t>
  </si>
  <si>
    <t>Shared Flush toilet to pit latrine</t>
  </si>
  <si>
    <t>Shared Flush toilet to elsewhere</t>
  </si>
  <si>
    <t>Shared VIP latrine</t>
  </si>
  <si>
    <t>Shared latrine with slab</t>
  </si>
  <si>
    <t>Shared Traditional pit latrine</t>
  </si>
  <si>
    <t>Shared composting latrine</t>
  </si>
  <si>
    <t>Shared hanging latrine</t>
  </si>
  <si>
    <t>Earth, sand, dung floor</t>
  </si>
  <si>
    <t>Rudimentary wood plank, palm, bamboo floor</t>
  </si>
  <si>
    <t>Polished wood floor</t>
  </si>
  <si>
    <t>Ceramic tile floor</t>
  </si>
  <si>
    <t>Cement floor</t>
  </si>
  <si>
    <t>Carpet floor</t>
  </si>
  <si>
    <t>Other type of flooring</t>
  </si>
  <si>
    <t>No roof</t>
  </si>
  <si>
    <t>Thatch, palm, sod roof</t>
  </si>
  <si>
    <t>Rustic mat roof</t>
  </si>
  <si>
    <t>Palm/bamboo roof</t>
  </si>
  <si>
    <t>Wood planks roof</t>
  </si>
  <si>
    <t>Discarded materials roof</t>
  </si>
  <si>
    <t>Tarpaulin roof</t>
  </si>
  <si>
    <t>Metal sheets roof</t>
  </si>
  <si>
    <t>Wood roof</t>
  </si>
  <si>
    <t>Calamine/cement fiber roof</t>
  </si>
  <si>
    <t>Ceramic tiles roof</t>
  </si>
  <si>
    <t>Concrete roof</t>
  </si>
  <si>
    <t>Shingles roof</t>
  </si>
  <si>
    <t>Asbestos roof</t>
  </si>
  <si>
    <t>Other type of roof</t>
  </si>
  <si>
    <t>No walls</t>
  </si>
  <si>
    <t>Cane/palm/trunks/dirt walls</t>
  </si>
  <si>
    <t>Bamboo and mud walls</t>
  </si>
  <si>
    <t>Stone and mud walls</t>
  </si>
  <si>
    <t>Uncovered adobe walls</t>
  </si>
  <si>
    <t>Metal/zinc walls</t>
  </si>
  <si>
    <t>Plywood walls</t>
  </si>
  <si>
    <t>Reused wood walls</t>
  </si>
  <si>
    <t>Cement walls</t>
  </si>
  <si>
    <t>Stone walls with lime/cement</t>
  </si>
  <si>
    <t>Baked brick walls</t>
  </si>
  <si>
    <t>Cement blocks walls</t>
  </si>
  <si>
    <t>Covered adobe walls</t>
  </si>
  <si>
    <t>Shingles, wood planks walls</t>
  </si>
  <si>
    <t>Other type of walls</t>
  </si>
  <si>
    <t>Coal, lignite for cooking</t>
  </si>
  <si>
    <t>Charcoal for cooking</t>
  </si>
  <si>
    <t>Wood for cooking</t>
  </si>
  <si>
    <t>Straw, shrubs, grass for cooking</t>
  </si>
  <si>
    <t>Agricultural crops for cooking</t>
  </si>
  <si>
    <t>Does not cook</t>
  </si>
  <si>
    <t>landarea</t>
  </si>
  <si>
    <t>dairy1</t>
  </si>
  <si>
    <t>dairy2</t>
  </si>
  <si>
    <t>dairy3</t>
  </si>
  <si>
    <t>dairy4</t>
  </si>
  <si>
    <t>equine1</t>
  </si>
  <si>
    <t>equine3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</si>
  <si>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</si>
  <si>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</si>
  <si>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</si>
  <si>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</si>
  <si>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</si>
  <si>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</si>
  <si>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</si>
  <si>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</si>
  <si>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pigs1</t>
  </si>
  <si>
    <t>pigs2</t>
  </si>
  <si>
    <t>pigs3</t>
  </si>
  <si>
    <t>pigs4</t>
  </si>
  <si>
    <t>chicks1</t>
  </si>
  <si>
    <t>chicks2</t>
  </si>
  <si>
    <t>chicks3</t>
  </si>
  <si>
    <t>chicks4</t>
  </si>
  <si>
    <t>rabbits1</t>
  </si>
  <si>
    <t>rabbits2</t>
  </si>
  <si>
    <t>rodents1</t>
  </si>
  <si>
    <t>rodents2</t>
  </si>
  <si>
    <t>rodents3</t>
  </si>
  <si>
    <t>birds1</t>
  </si>
  <si>
    <t>birds2</t>
  </si>
  <si>
    <t>birds3</t>
  </si>
  <si>
    <t>Vinyl/asphalt strips floor</t>
  </si>
  <si>
    <t>Discarded materials walls</t>
  </si>
  <si>
    <t>Electricity for cooking</t>
  </si>
  <si>
    <t>Gas for cooking</t>
  </si>
  <si>
    <t>Kerosene for cooking</t>
  </si>
  <si>
    <t>Other fuel for cooking</t>
  </si>
  <si>
    <t>rabbits3</t>
  </si>
  <si>
    <t>rodents4</t>
  </si>
  <si>
    <t>birds4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</si>
</sst>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4" formatCode="###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2">
    <xf numFmtId="0" fontId="0" fillId="0" borderId="0" xfId="0"/>
    <xf numFmtId="0" fontId="0" fillId="0" borderId="0" xfId="0" applyBorder="1"/>
    <xf numFmtId="0" fontId="5" fillId="0" borderId="4" xfId="1" applyFont="1" applyBorder="1" applyAlignment="1">
      <alignment horizontal="left" vertical="top" wrapText="1"/>
    </xf>
    <xf numFmtId="0" fontId="5" fillId="2" borderId="0" xfId="1" applyFont="1" applyFill="1"/>
    <xf numFmtId="0" fontId="4" fillId="0" borderId="0" xfId="1"/>
    <xf numFmtId="166" fontId="5" fillId="0" borderId="20" xfId="1" applyNumberFormat="1" applyFont="1" applyBorder="1" applyAlignment="1">
      <alignment horizontal="right" vertical="top"/>
    </xf>
    <xf numFmtId="166" fontId="5" fillId="0" borderId="23" xfId="1" applyNumberFormat="1" applyFont="1" applyBorder="1" applyAlignment="1">
      <alignment horizontal="right" vertical="top"/>
    </xf>
    <xf numFmtId="169" fontId="5" fillId="0" borderId="23" xfId="1" applyNumberFormat="1" applyFont="1" applyBorder="1" applyAlignment="1">
      <alignment horizontal="right" vertical="top"/>
    </xf>
    <xf numFmtId="170" fontId="5" fillId="0" borderId="23" xfId="1" applyNumberFormat="1" applyFont="1" applyBorder="1" applyAlignment="1">
      <alignment horizontal="right" vertical="top"/>
    </xf>
    <xf numFmtId="168" fontId="5" fillId="0" borderId="23" xfId="1" applyNumberFormat="1" applyFont="1" applyBorder="1" applyAlignment="1">
      <alignment horizontal="right" vertical="top"/>
    </xf>
    <xf numFmtId="171" fontId="5" fillId="0" borderId="23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72" fontId="5" fillId="0" borderId="23" xfId="1" applyNumberFormat="1" applyFont="1" applyBorder="1" applyAlignment="1">
      <alignment horizontal="right" vertical="top"/>
    </xf>
    <xf numFmtId="0" fontId="5" fillId="0" borderId="22" xfId="1" applyFont="1" applyBorder="1" applyAlignment="1">
      <alignment horizontal="left" vertical="top"/>
    </xf>
    <xf numFmtId="0" fontId="5" fillId="0" borderId="9" xfId="1" applyFont="1" applyBorder="1" applyAlignment="1">
      <alignment horizontal="left" vertical="top"/>
    </xf>
    <xf numFmtId="169" fontId="5" fillId="0" borderId="24" xfId="1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22" xfId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left" wrapText="1"/>
    </xf>
    <xf numFmtId="0" fontId="5" fillId="0" borderId="4" xfId="3" applyFont="1" applyBorder="1" applyAlignment="1">
      <alignment horizontal="left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7" xfId="3" applyFont="1" applyBorder="1" applyAlignment="1">
      <alignment horizontal="center" wrapText="1"/>
    </xf>
    <xf numFmtId="0" fontId="5" fillId="0" borderId="8" xfId="3" applyFont="1" applyBorder="1" applyAlignment="1">
      <alignment horizontal="left" wrapText="1"/>
    </xf>
    <xf numFmtId="0" fontId="5" fillId="0" borderId="9" xfId="3" applyFont="1" applyBorder="1" applyAlignment="1">
      <alignment horizontal="left" wrapText="1"/>
    </xf>
    <xf numFmtId="0" fontId="5" fillId="0" borderId="10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5" fillId="0" borderId="11" xfId="3" applyFont="1" applyBorder="1" applyAlignment="1">
      <alignment horizontal="center" wrapText="1"/>
    </xf>
    <xf numFmtId="0" fontId="5" fillId="0" borderId="12" xfId="3" applyFont="1" applyBorder="1" applyAlignment="1">
      <alignment horizontal="center" wrapText="1"/>
    </xf>
    <xf numFmtId="0" fontId="5" fillId="0" borderId="13" xfId="3" applyFont="1" applyBorder="1" applyAlignment="1">
      <alignment horizontal="left" vertical="top"/>
    </xf>
    <xf numFmtId="0" fontId="5" fillId="0" borderId="4" xfId="3" applyFont="1" applyBorder="1" applyAlignment="1">
      <alignment horizontal="left" vertical="top" wrapText="1"/>
    </xf>
    <xf numFmtId="165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0" fontId="5" fillId="0" borderId="15" xfId="3" applyFont="1" applyBorder="1" applyAlignment="1">
      <alignment horizontal="left" vertical="center" wrapText="1"/>
    </xf>
    <xf numFmtId="171" fontId="5" fillId="0" borderId="15" xfId="3" applyNumberFormat="1" applyFont="1" applyBorder="1" applyAlignment="1">
      <alignment horizontal="right" vertical="center"/>
    </xf>
    <xf numFmtId="171" fontId="5" fillId="0" borderId="16" xfId="3" applyNumberFormat="1" applyFont="1" applyBorder="1" applyAlignment="1">
      <alignment horizontal="right" vertical="center"/>
    </xf>
    <xf numFmtId="0" fontId="5" fillId="0" borderId="8" xfId="3" applyFont="1" applyBorder="1" applyAlignment="1">
      <alignment horizontal="left" vertical="top" wrapText="1"/>
    </xf>
    <xf numFmtId="0" fontId="5" fillId="0" borderId="9" xfId="3" applyFont="1" applyBorder="1" applyAlignment="1">
      <alignment horizontal="left" vertical="top" wrapText="1"/>
    </xf>
    <xf numFmtId="165" fontId="5" fillId="0" borderId="17" xfId="3" applyNumberFormat="1" applyFont="1" applyBorder="1" applyAlignment="1">
      <alignment horizontal="right" vertical="center"/>
    </xf>
    <xf numFmtId="165" fontId="5" fillId="0" borderId="18" xfId="3" applyNumberFormat="1" applyFont="1" applyBorder="1" applyAlignment="1">
      <alignment horizontal="right" vertical="center"/>
    </xf>
    <xf numFmtId="171" fontId="5" fillId="0" borderId="18" xfId="3" applyNumberFormat="1" applyFont="1" applyBorder="1" applyAlignment="1">
      <alignment horizontal="right" vertical="center"/>
    </xf>
    <xf numFmtId="171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171" fontId="5" fillId="0" borderId="17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4" fontId="5" fillId="0" borderId="29" xfId="4" applyNumberFormat="1" applyFont="1" applyBorder="1" applyAlignment="1">
      <alignment horizontal="right" vertical="center"/>
    </xf>
    <xf numFmtId="172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67" fontId="5" fillId="0" borderId="17" xfId="4" applyNumberFormat="1" applyFont="1" applyBorder="1" applyAlignment="1">
      <alignment horizontal="right" vertical="center"/>
    </xf>
    <xf numFmtId="168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wrapText="1"/>
    </xf>
    <xf numFmtId="0" fontId="5" fillId="0" borderId="25" xfId="5" applyFont="1" applyBorder="1" applyAlignment="1">
      <alignment horizontal="left" wrapText="1"/>
    </xf>
    <xf numFmtId="0" fontId="5" fillId="0" borderId="26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5" fillId="0" borderId="28" xfId="5" applyFont="1" applyBorder="1" applyAlignment="1">
      <alignment horizontal="center" wrapText="1"/>
    </xf>
    <xf numFmtId="0" fontId="5" fillId="0" borderId="20" xfId="5" applyFont="1" applyBorder="1" applyAlignment="1">
      <alignment horizontal="left" vertical="top" wrapText="1"/>
    </xf>
    <xf numFmtId="164" fontId="5" fillId="0" borderId="14" xfId="5" applyNumberFormat="1" applyFont="1" applyBorder="1" applyAlignment="1">
      <alignment horizontal="right" vertical="center"/>
    </xf>
    <xf numFmtId="165" fontId="5" fillId="0" borderId="15" xfId="5" applyNumberFormat="1" applyFont="1" applyBorder="1" applyAlignment="1">
      <alignment horizontal="right" vertical="center"/>
    </xf>
    <xf numFmtId="166" fontId="5" fillId="0" borderId="15" xfId="5" applyNumberFormat="1" applyFont="1" applyBorder="1" applyAlignment="1">
      <alignment horizontal="right" vertical="center"/>
    </xf>
    <xf numFmtId="166" fontId="5" fillId="0" borderId="16" xfId="5" applyNumberFormat="1" applyFont="1" applyBorder="1" applyAlignment="1">
      <alignment horizontal="right" vertical="center"/>
    </xf>
    <xf numFmtId="0" fontId="5" fillId="0" borderId="23" xfId="5" applyFont="1" applyBorder="1" applyAlignment="1">
      <alignment horizontal="left" vertical="top" wrapText="1"/>
    </xf>
    <xf numFmtId="164" fontId="5" fillId="0" borderId="29" xfId="5" applyNumberFormat="1" applyFont="1" applyBorder="1" applyAlignment="1">
      <alignment horizontal="right" vertical="center"/>
    </xf>
    <xf numFmtId="165" fontId="5" fillId="0" borderId="1" xfId="5" applyNumberFormat="1" applyFont="1" applyBorder="1" applyAlignment="1">
      <alignment horizontal="right" vertical="center"/>
    </xf>
    <xf numFmtId="166" fontId="5" fillId="0" borderId="1" xfId="5" applyNumberFormat="1" applyFont="1" applyBorder="1" applyAlignment="1">
      <alignment horizontal="right" vertical="center"/>
    </xf>
    <xf numFmtId="166" fontId="5" fillId="0" borderId="30" xfId="5" applyNumberFormat="1" applyFont="1" applyBorder="1" applyAlignment="1">
      <alignment horizontal="right" vertical="center"/>
    </xf>
    <xf numFmtId="174" fontId="5" fillId="0" borderId="29" xfId="5" applyNumberFormat="1" applyFont="1" applyBorder="1" applyAlignment="1">
      <alignment horizontal="right" vertical="center"/>
    </xf>
    <xf numFmtId="172" fontId="5" fillId="0" borderId="1" xfId="5" applyNumberFormat="1" applyFont="1" applyBorder="1" applyAlignment="1">
      <alignment horizontal="right" vertical="center"/>
    </xf>
    <xf numFmtId="167" fontId="5" fillId="0" borderId="29" xfId="5" applyNumberFormat="1" applyFont="1" applyBorder="1" applyAlignment="1">
      <alignment horizontal="right" vertical="center"/>
    </xf>
    <xf numFmtId="168" fontId="5" fillId="0" borderId="1" xfId="5" applyNumberFormat="1" applyFont="1" applyBorder="1" applyAlignment="1">
      <alignment horizontal="right" vertical="center"/>
    </xf>
    <xf numFmtId="0" fontId="5" fillId="0" borderId="24" xfId="5" applyFont="1" applyBorder="1" applyAlignment="1">
      <alignment horizontal="left" vertical="top" wrapText="1"/>
    </xf>
    <xf numFmtId="167" fontId="5" fillId="0" borderId="17" xfId="5" applyNumberFormat="1" applyFont="1" applyBorder="1" applyAlignment="1">
      <alignment horizontal="right" vertical="center"/>
    </xf>
    <xf numFmtId="168" fontId="5" fillId="0" borderId="18" xfId="5" applyNumberFormat="1" applyFont="1" applyBorder="1" applyAlignment="1">
      <alignment horizontal="right" vertical="center"/>
    </xf>
    <xf numFmtId="166" fontId="5" fillId="0" borderId="18" xfId="5" applyNumberFormat="1" applyFont="1" applyBorder="1" applyAlignment="1">
      <alignment horizontal="right" vertical="center"/>
    </xf>
    <xf numFmtId="166" fontId="5" fillId="0" borderId="19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left" vertical="top" wrapText="1"/>
    </xf>
    <xf numFmtId="0" fontId="4" fillId="0" borderId="0" xfId="5"/>
    <xf numFmtId="0" fontId="5" fillId="0" borderId="20" xfId="5" applyFont="1" applyBorder="1" applyAlignment="1">
      <alignment horizontal="left" wrapText="1"/>
    </xf>
    <xf numFmtId="0" fontId="5" fillId="0" borderId="31" xfId="5" applyFont="1" applyBorder="1" applyAlignment="1">
      <alignment horizontal="center" wrapText="1"/>
    </xf>
    <xf numFmtId="0" fontId="5" fillId="0" borderId="24" xfId="5" applyFont="1" applyBorder="1" applyAlignment="1">
      <alignment horizontal="left" wrapText="1"/>
    </xf>
    <xf numFmtId="0" fontId="5" fillId="0" borderId="32" xfId="5" applyFont="1" applyBorder="1" applyAlignment="1">
      <alignment horizontal="center"/>
    </xf>
    <xf numFmtId="165" fontId="5" fillId="0" borderId="20" xfId="5" applyNumberFormat="1" applyFont="1" applyBorder="1" applyAlignment="1">
      <alignment horizontal="right" vertical="center"/>
    </xf>
    <xf numFmtId="165" fontId="5" fillId="0" borderId="23" xfId="5" applyNumberFormat="1" applyFont="1" applyBorder="1" applyAlignment="1">
      <alignment horizontal="right" vertical="center"/>
    </xf>
    <xf numFmtId="165" fontId="5" fillId="0" borderId="24" xfId="5" applyNumberFormat="1" applyFont="1" applyBorder="1" applyAlignment="1">
      <alignment horizontal="right" vertical="center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4" fontId="5" fillId="0" borderId="29" xfId="2" applyNumberFormat="1" applyFont="1" applyBorder="1" applyAlignment="1">
      <alignment horizontal="right" vertical="center"/>
    </xf>
    <xf numFmtId="172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4" fontId="5" fillId="0" borderId="17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</cellXfs>
  <cellStyles count="6">
    <cellStyle name="Normal" xfId="0" builtinId="0"/>
    <cellStyle name="Normal_Common" xfId="2"/>
    <cellStyle name="Normal_Composite" xfId="3"/>
    <cellStyle name="Normal_Composite_1" xfId="1"/>
    <cellStyle name="Normal_Rural" xfId="4"/>
    <cellStyle name="Normal_Urba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9</xdr:col>
      <xdr:colOff>223837</xdr:colOff>
      <xdr:row>75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2773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2"/>
  <sheetViews>
    <sheetView tabSelected="1" workbookViewId="0">
      <selection activeCell="J111" sqref="J111"/>
    </sheetView>
  </sheetViews>
  <sheetFormatPr defaultColWidth="9.1328125" defaultRowHeight="14.25" x14ac:dyDescent="0.45"/>
  <cols>
    <col min="1" max="1" width="9.1328125" style="17"/>
    <col min="2" max="2" width="30.73046875" style="17" customWidth="1"/>
    <col min="3" max="7" width="9.1328125" style="17"/>
    <col min="8" max="8" width="27.73046875" style="17" customWidth="1"/>
    <col min="9" max="9" width="10.265625" style="17" bestFit="1" customWidth="1"/>
    <col min="10" max="10" width="9.1328125" style="17"/>
    <col min="11" max="11" width="12.73046875" style="17" bestFit="1" customWidth="1"/>
    <col min="12" max="12" width="15.265625" style="17" bestFit="1" customWidth="1"/>
    <col min="13" max="16384" width="9.1328125" style="17"/>
  </cols>
  <sheetData>
    <row r="1" spans="1:12" x14ac:dyDescent="0.45">
      <c r="A1" s="17" t="s">
        <v>39</v>
      </c>
    </row>
    <row r="2" spans="1:12" ht="15.75" customHeight="1" thickBot="1" x14ac:dyDescent="0.4">
      <c r="H2" s="25" t="s">
        <v>6</v>
      </c>
      <c r="I2" s="25"/>
      <c r="J2" s="144"/>
    </row>
    <row r="3" spans="1:12" ht="15" thickTop="1" thickBot="1" x14ac:dyDescent="0.4">
      <c r="B3" s="25" t="s">
        <v>0</v>
      </c>
      <c r="C3" s="25"/>
      <c r="D3" s="25"/>
      <c r="E3" s="25"/>
      <c r="F3" s="25"/>
      <c r="H3" s="145" t="s">
        <v>40</v>
      </c>
      <c r="I3" s="146" t="s">
        <v>4</v>
      </c>
      <c r="J3" s="144"/>
      <c r="K3" s="24" t="s">
        <v>8</v>
      </c>
      <c r="L3" s="24"/>
    </row>
    <row r="4" spans="1:12" ht="26.25" thickTop="1" thickBot="1" x14ac:dyDescent="0.4">
      <c r="B4" s="120" t="s">
        <v>40</v>
      </c>
      <c r="C4" s="121" t="s">
        <v>1</v>
      </c>
      <c r="D4" s="122" t="s">
        <v>42</v>
      </c>
      <c r="E4" s="122" t="s">
        <v>43</v>
      </c>
      <c r="F4" s="123" t="s">
        <v>2</v>
      </c>
      <c r="H4" s="147"/>
      <c r="I4" s="148" t="s">
        <v>5</v>
      </c>
      <c r="J4" s="144"/>
      <c r="K4" s="16" t="s">
        <v>9</v>
      </c>
      <c r="L4" s="16" t="s">
        <v>10</v>
      </c>
    </row>
    <row r="5" spans="1:12" ht="14.65" thickTop="1" x14ac:dyDescent="0.35">
      <c r="B5" s="124" t="s">
        <v>50</v>
      </c>
      <c r="C5" s="125">
        <v>0.11647794758096444</v>
      </c>
      <c r="D5" s="126">
        <v>0.32080988875826838</v>
      </c>
      <c r="E5" s="127">
        <v>12629</v>
      </c>
      <c r="F5" s="128">
        <v>0</v>
      </c>
      <c r="H5" s="124" t="s">
        <v>50</v>
      </c>
      <c r="I5" s="149">
        <v>8.4424662905343395E-2</v>
      </c>
      <c r="J5" s="144"/>
      <c r="K5" s="17">
        <f>((1-C5)/D5)*I5</f>
        <v>0.23250857925118043</v>
      </c>
      <c r="L5" s="17">
        <f>((0-C5)/D5)*I5</f>
        <v>-3.0652457436680981E-2</v>
      </c>
    </row>
    <row r="6" spans="1:12" x14ac:dyDescent="0.35">
      <c r="B6" s="129" t="s">
        <v>51</v>
      </c>
      <c r="C6" s="130">
        <v>0.60503602818908864</v>
      </c>
      <c r="D6" s="131">
        <v>0.48886230822087567</v>
      </c>
      <c r="E6" s="132">
        <v>12629</v>
      </c>
      <c r="F6" s="133">
        <v>0</v>
      </c>
      <c r="H6" s="129" t="s">
        <v>51</v>
      </c>
      <c r="I6" s="150">
        <v>4.0831934027374929E-2</v>
      </c>
      <c r="J6" s="144"/>
      <c r="K6" s="17">
        <f t="shared" ref="K6:K16" si="0">((1-C6)/D6)*I6</f>
        <v>3.2989131231787677E-2</v>
      </c>
      <c r="L6" s="17">
        <f t="shared" ref="L6:L69" si="1">((0-C6)/D6)*I6</f>
        <v>-5.0535275008438192E-2</v>
      </c>
    </row>
    <row r="7" spans="1:12" x14ac:dyDescent="0.35">
      <c r="B7" s="129" t="s">
        <v>52</v>
      </c>
      <c r="C7" s="130">
        <v>0.12970148071898013</v>
      </c>
      <c r="D7" s="131">
        <v>0.33598801378268178</v>
      </c>
      <c r="E7" s="132">
        <v>12629</v>
      </c>
      <c r="F7" s="133">
        <v>0</v>
      </c>
      <c r="H7" s="129" t="s">
        <v>52</v>
      </c>
      <c r="I7" s="150">
        <v>8.4310868567825478E-2</v>
      </c>
      <c r="J7" s="144"/>
      <c r="K7" s="17">
        <f t="shared" si="0"/>
        <v>0.21838762415296997</v>
      </c>
      <c r="L7" s="17">
        <f t="shared" si="1"/>
        <v>-3.2546531558781261E-2</v>
      </c>
    </row>
    <row r="8" spans="1:12" x14ac:dyDescent="0.35">
      <c r="B8" s="129" t="s">
        <v>53</v>
      </c>
      <c r="C8" s="130">
        <v>0.5673449996040858</v>
      </c>
      <c r="D8" s="131">
        <v>0.49546350940710099</v>
      </c>
      <c r="E8" s="132">
        <v>12629</v>
      </c>
      <c r="F8" s="133">
        <v>0</v>
      </c>
      <c r="H8" s="129" t="s">
        <v>53</v>
      </c>
      <c r="I8" s="150">
        <v>5.6651296377507307E-2</v>
      </c>
      <c r="J8" s="144"/>
      <c r="K8" s="17">
        <f t="shared" si="0"/>
        <v>4.9469771620457084E-2</v>
      </c>
      <c r="L8" s="17">
        <f t="shared" si="1"/>
        <v>-6.4870225779753835E-2</v>
      </c>
    </row>
    <row r="9" spans="1:12" x14ac:dyDescent="0.35">
      <c r="B9" s="129" t="s">
        <v>54</v>
      </c>
      <c r="C9" s="130">
        <v>4.5134214902209204E-3</v>
      </c>
      <c r="D9" s="131">
        <v>6.7032874899673245E-2</v>
      </c>
      <c r="E9" s="132">
        <v>12629</v>
      </c>
      <c r="F9" s="133">
        <v>0</v>
      </c>
      <c r="H9" s="129" t="s">
        <v>54</v>
      </c>
      <c r="I9" s="150">
        <v>1.6419047269442683E-2</v>
      </c>
      <c r="J9" s="144"/>
      <c r="K9" s="17">
        <f t="shared" si="0"/>
        <v>0.24383470368995766</v>
      </c>
      <c r="L9" s="17">
        <f t="shared" si="1"/>
        <v>-1.105518462482309E-3</v>
      </c>
    </row>
    <row r="10" spans="1:12" x14ac:dyDescent="0.35">
      <c r="B10" s="129" t="s">
        <v>55</v>
      </c>
      <c r="C10" s="130">
        <v>5.835774804022488E-2</v>
      </c>
      <c r="D10" s="131">
        <v>0.23442796951968686</v>
      </c>
      <c r="E10" s="132">
        <v>12629</v>
      </c>
      <c r="F10" s="133">
        <v>0</v>
      </c>
      <c r="H10" s="129" t="s">
        <v>55</v>
      </c>
      <c r="I10" s="150">
        <v>7.8427680872978411E-2</v>
      </c>
      <c r="J10" s="144"/>
      <c r="K10" s="17">
        <f t="shared" si="0"/>
        <v>0.31502562678218354</v>
      </c>
      <c r="L10" s="17">
        <f t="shared" si="1"/>
        <v>-1.9523535733137341E-2</v>
      </c>
    </row>
    <row r="11" spans="1:12" x14ac:dyDescent="0.35">
      <c r="B11" s="129" t="s">
        <v>56</v>
      </c>
      <c r="C11" s="130">
        <v>2.9218465436693326E-2</v>
      </c>
      <c r="D11" s="131">
        <v>0.16842503642001344</v>
      </c>
      <c r="E11" s="132">
        <v>12629</v>
      </c>
      <c r="F11" s="133">
        <v>0</v>
      </c>
      <c r="H11" s="129" t="s">
        <v>56</v>
      </c>
      <c r="I11" s="150">
        <v>6.7144007535205344E-2</v>
      </c>
      <c r="J11" s="144"/>
      <c r="K11" s="17">
        <f t="shared" si="0"/>
        <v>0.38700993662965577</v>
      </c>
      <c r="L11" s="17">
        <f t="shared" si="1"/>
        <v>-1.1648178353698449E-2</v>
      </c>
    </row>
    <row r="12" spans="1:12" x14ac:dyDescent="0.35">
      <c r="B12" s="129" t="s">
        <v>57</v>
      </c>
      <c r="C12" s="130">
        <v>2.2804655950589909E-2</v>
      </c>
      <c r="D12" s="131">
        <v>0.14928619599731593</v>
      </c>
      <c r="E12" s="132">
        <v>12629</v>
      </c>
      <c r="F12" s="133">
        <v>0</v>
      </c>
      <c r="H12" s="129" t="s">
        <v>57</v>
      </c>
      <c r="I12" s="150">
        <v>6.0573290080599328E-2</v>
      </c>
      <c r="J12" s="144"/>
      <c r="K12" s="17">
        <f t="shared" si="0"/>
        <v>0.39649973425259094</v>
      </c>
      <c r="L12" s="17">
        <f t="shared" si="1"/>
        <v>-9.2530527076206282E-3</v>
      </c>
    </row>
    <row r="13" spans="1:12" x14ac:dyDescent="0.35">
      <c r="B13" s="129" t="s">
        <v>58</v>
      </c>
      <c r="C13" s="130">
        <v>5.0043550558238975E-2</v>
      </c>
      <c r="D13" s="131">
        <v>0.21804347775590888</v>
      </c>
      <c r="E13" s="132">
        <v>12629</v>
      </c>
      <c r="F13" s="133">
        <v>0</v>
      </c>
      <c r="H13" s="129" t="s">
        <v>58</v>
      </c>
      <c r="I13" s="150">
        <v>5.9388635728109235E-2</v>
      </c>
      <c r="J13" s="144"/>
      <c r="K13" s="17">
        <f t="shared" si="0"/>
        <v>0.25874022059316515</v>
      </c>
      <c r="L13" s="17">
        <f t="shared" si="1"/>
        <v>-1.3630392549377377E-2</v>
      </c>
    </row>
    <row r="14" spans="1:12" x14ac:dyDescent="0.35">
      <c r="B14" s="129" t="s">
        <v>59</v>
      </c>
      <c r="C14" s="130">
        <v>4.6480323065959298E-2</v>
      </c>
      <c r="D14" s="131">
        <v>0.21053126201826877</v>
      </c>
      <c r="E14" s="132">
        <v>12629</v>
      </c>
      <c r="F14" s="133">
        <v>0</v>
      </c>
      <c r="H14" s="129" t="s">
        <v>59</v>
      </c>
      <c r="I14" s="150">
        <v>6.6246059408436531E-2</v>
      </c>
      <c r="J14" s="144"/>
      <c r="K14" s="17">
        <f t="shared" si="0"/>
        <v>0.30003582631734943</v>
      </c>
      <c r="L14" s="17">
        <f t="shared" si="1"/>
        <v>-1.4625563033406751E-2</v>
      </c>
    </row>
    <row r="15" spans="1:12" x14ac:dyDescent="0.35">
      <c r="B15" s="129" t="s">
        <v>60</v>
      </c>
      <c r="C15" s="130">
        <v>0.37706865151635127</v>
      </c>
      <c r="D15" s="131">
        <v>0.48467152187944706</v>
      </c>
      <c r="E15" s="132">
        <v>12629</v>
      </c>
      <c r="F15" s="133">
        <v>0</v>
      </c>
      <c r="H15" s="129" t="s">
        <v>60</v>
      </c>
      <c r="I15" s="150">
        <v>4.3339864571237313E-2</v>
      </c>
      <c r="J15" s="144"/>
      <c r="K15" s="17">
        <f t="shared" si="0"/>
        <v>5.5703211477679433E-2</v>
      </c>
      <c r="L15" s="17">
        <f t="shared" si="1"/>
        <v>-3.3717896664129839E-2</v>
      </c>
    </row>
    <row r="16" spans="1:12" x14ac:dyDescent="0.35">
      <c r="B16" s="129" t="s">
        <v>61</v>
      </c>
      <c r="C16" s="130">
        <v>8.1637500989785408E-2</v>
      </c>
      <c r="D16" s="131">
        <v>0.27382249077147436</v>
      </c>
      <c r="E16" s="132">
        <v>12629</v>
      </c>
      <c r="F16" s="133">
        <v>0</v>
      </c>
      <c r="H16" s="129" t="s">
        <v>61</v>
      </c>
      <c r="I16" s="150">
        <v>9.3759381108734653E-3</v>
      </c>
      <c r="J16" s="144"/>
      <c r="K16" s="17">
        <f t="shared" si="0"/>
        <v>3.1445590644535441E-2</v>
      </c>
      <c r="L16" s="17">
        <f t="shared" si="1"/>
        <v>-2.7953443657972093E-3</v>
      </c>
    </row>
    <row r="17" spans="2:12" x14ac:dyDescent="0.35">
      <c r="B17" s="129" t="s">
        <v>62</v>
      </c>
      <c r="C17" s="130">
        <v>6.4692374693166521E-2</v>
      </c>
      <c r="D17" s="131">
        <v>0.24599199756557774</v>
      </c>
      <c r="E17" s="132">
        <v>12629</v>
      </c>
      <c r="F17" s="133">
        <v>0</v>
      </c>
      <c r="H17" s="129" t="s">
        <v>62</v>
      </c>
      <c r="I17" s="150">
        <v>2.3186636225496045E-2</v>
      </c>
      <c r="J17" s="144"/>
      <c r="K17" s="17">
        <f>((1-C17)/D17)*I17</f>
        <v>8.8159931548752027E-2</v>
      </c>
      <c r="L17" s="17">
        <f t="shared" si="1"/>
        <v>-6.0977534774238401E-3</v>
      </c>
    </row>
    <row r="18" spans="2:12" x14ac:dyDescent="0.35">
      <c r="B18" s="129" t="s">
        <v>63</v>
      </c>
      <c r="C18" s="130">
        <v>1.5044738300736401E-3</v>
      </c>
      <c r="D18" s="131">
        <v>3.8759893540387565E-2</v>
      </c>
      <c r="E18" s="132">
        <v>12629</v>
      </c>
      <c r="F18" s="133">
        <v>0</v>
      </c>
      <c r="H18" s="129" t="s">
        <v>63</v>
      </c>
      <c r="I18" s="150">
        <v>2.5488887291484253E-3</v>
      </c>
      <c r="J18" s="144"/>
      <c r="K18" s="17">
        <f t="shared" ref="K18:K81" si="2">((1-C18)/D18)*I18</f>
        <v>6.5662048068004145E-2</v>
      </c>
      <c r="L18" s="17">
        <f t="shared" si="1"/>
        <v>-9.8935679087397223E-5</v>
      </c>
    </row>
    <row r="19" spans="2:12" x14ac:dyDescent="0.35">
      <c r="B19" s="129" t="s">
        <v>64</v>
      </c>
      <c r="C19" s="130">
        <v>2.0033256789927942E-2</v>
      </c>
      <c r="D19" s="131">
        <v>0.14011952057758242</v>
      </c>
      <c r="E19" s="132">
        <v>12629</v>
      </c>
      <c r="F19" s="133">
        <v>0</v>
      </c>
      <c r="H19" s="129" t="s">
        <v>64</v>
      </c>
      <c r="I19" s="150">
        <v>5.2816668003771938E-2</v>
      </c>
      <c r="J19" s="144"/>
      <c r="K19" s="17">
        <f t="shared" si="2"/>
        <v>0.36938877550759197</v>
      </c>
      <c r="L19" s="17">
        <f t="shared" si="1"/>
        <v>-7.5513380901277277E-3</v>
      </c>
    </row>
    <row r="20" spans="2:12" x14ac:dyDescent="0.35">
      <c r="B20" s="129" t="s">
        <v>65</v>
      </c>
      <c r="C20" s="130">
        <v>8.0766489825005935E-3</v>
      </c>
      <c r="D20" s="131">
        <v>8.9510061672546895E-2</v>
      </c>
      <c r="E20" s="132">
        <v>12629</v>
      </c>
      <c r="F20" s="133">
        <v>0</v>
      </c>
      <c r="H20" s="129" t="s">
        <v>65</v>
      </c>
      <c r="I20" s="150">
        <v>1.3574431654585714E-3</v>
      </c>
      <c r="J20" s="144"/>
      <c r="K20" s="17">
        <f t="shared" si="2"/>
        <v>1.5042773385893431E-2</v>
      </c>
      <c r="L20" s="17">
        <f t="shared" si="1"/>
        <v>-1.2248446438581701E-4</v>
      </c>
    </row>
    <row r="21" spans="2:12" x14ac:dyDescent="0.35">
      <c r="B21" s="129" t="s">
        <v>66</v>
      </c>
      <c r="C21" s="130">
        <v>0.12629661889302399</v>
      </c>
      <c r="D21" s="131">
        <v>0.33219650981437254</v>
      </c>
      <c r="E21" s="132">
        <v>12629</v>
      </c>
      <c r="F21" s="133">
        <v>0</v>
      </c>
      <c r="H21" s="129" t="s">
        <v>66</v>
      </c>
      <c r="I21" s="150">
        <v>7.0809231580717669E-2</v>
      </c>
      <c r="J21" s="144"/>
      <c r="K21" s="17">
        <f t="shared" si="2"/>
        <v>0.18623394050777362</v>
      </c>
      <c r="L21" s="17">
        <f t="shared" si="1"/>
        <v>-2.6920711900480235E-2</v>
      </c>
    </row>
    <row r="22" spans="2:12" x14ac:dyDescent="0.35">
      <c r="B22" s="129" t="s">
        <v>67</v>
      </c>
      <c r="C22" s="130">
        <v>0.51199619922400819</v>
      </c>
      <c r="D22" s="131">
        <v>0.49987586167373849</v>
      </c>
      <c r="E22" s="132">
        <v>12629</v>
      </c>
      <c r="F22" s="133">
        <v>0</v>
      </c>
      <c r="H22" s="129" t="s">
        <v>67</v>
      </c>
      <c r="I22" s="150">
        <v>-3.1043361182705891E-2</v>
      </c>
      <c r="J22" s="144"/>
      <c r="K22" s="17">
        <f t="shared" si="2"/>
        <v>-3.0306080784332952E-2</v>
      </c>
      <c r="L22" s="17">
        <f t="shared" si="1"/>
        <v>3.1796060092730304E-2</v>
      </c>
    </row>
    <row r="23" spans="2:12" x14ac:dyDescent="0.35">
      <c r="B23" s="129" t="s">
        <v>68</v>
      </c>
      <c r="C23" s="130">
        <v>0.48467812178319741</v>
      </c>
      <c r="D23" s="131">
        <v>0.49978497249655257</v>
      </c>
      <c r="E23" s="132">
        <v>12629</v>
      </c>
      <c r="F23" s="133">
        <v>0</v>
      </c>
      <c r="H23" s="129" t="s">
        <v>68</v>
      </c>
      <c r="I23" s="150">
        <v>-2.5301211375252083E-2</v>
      </c>
      <c r="J23" s="144"/>
      <c r="K23" s="17">
        <f t="shared" si="2"/>
        <v>-2.6087754703639412E-2</v>
      </c>
      <c r="L23" s="17">
        <f t="shared" si="1"/>
        <v>2.4536439234938055E-2</v>
      </c>
    </row>
    <row r="24" spans="2:12" ht="23.25" x14ac:dyDescent="0.35">
      <c r="B24" s="129" t="s">
        <v>69</v>
      </c>
      <c r="C24" s="134">
        <v>2.4224240975376521</v>
      </c>
      <c r="D24" s="135">
        <v>1.4618398533919383</v>
      </c>
      <c r="E24" s="132">
        <v>12629</v>
      </c>
      <c r="F24" s="133">
        <v>80</v>
      </c>
      <c r="H24" s="129" t="s">
        <v>69</v>
      </c>
      <c r="I24" s="150">
        <v>3.4390310447113808E-3</v>
      </c>
      <c r="J24" s="144"/>
      <c r="K24" s="17">
        <f t="shared" si="2"/>
        <v>-3.3463040556919402E-3</v>
      </c>
      <c r="L24" s="17">
        <f t="shared" si="1"/>
        <v>-5.6988401674498207E-3</v>
      </c>
    </row>
    <row r="25" spans="2:12" x14ac:dyDescent="0.35">
      <c r="B25" s="129" t="s">
        <v>70</v>
      </c>
      <c r="C25" s="130">
        <v>1.0372951144191941E-2</v>
      </c>
      <c r="D25" s="131">
        <v>0.10132209005373044</v>
      </c>
      <c r="E25" s="132">
        <v>12629</v>
      </c>
      <c r="F25" s="133">
        <v>0</v>
      </c>
      <c r="H25" s="129" t="s">
        <v>70</v>
      </c>
      <c r="I25" s="150">
        <v>3.0702016036120532E-2</v>
      </c>
      <c r="J25" s="144"/>
      <c r="K25" s="17">
        <f t="shared" si="2"/>
        <v>0.29987089200032752</v>
      </c>
      <c r="L25" s="17">
        <f t="shared" si="1"/>
        <v>-3.143149852139775E-3</v>
      </c>
    </row>
    <row r="26" spans="2:12" x14ac:dyDescent="0.35">
      <c r="B26" s="129" t="s">
        <v>71</v>
      </c>
      <c r="C26" s="130">
        <v>2.2250376118457513E-2</v>
      </c>
      <c r="D26" s="131">
        <v>0.14750260900574927</v>
      </c>
      <c r="E26" s="132">
        <v>12629</v>
      </c>
      <c r="F26" s="133">
        <v>0</v>
      </c>
      <c r="H26" s="129" t="s">
        <v>71</v>
      </c>
      <c r="I26" s="150">
        <v>3.0710440988824833E-2</v>
      </c>
      <c r="J26" s="144"/>
      <c r="K26" s="17">
        <f t="shared" si="2"/>
        <v>0.20357010854560142</v>
      </c>
      <c r="L26" s="17">
        <f t="shared" si="1"/>
        <v>-4.6325883140034005E-3</v>
      </c>
    </row>
    <row r="27" spans="2:12" x14ac:dyDescent="0.35">
      <c r="B27" s="129" t="s">
        <v>72</v>
      </c>
      <c r="C27" s="130">
        <v>0.13413571937603927</v>
      </c>
      <c r="D27" s="131">
        <v>0.34081156883174618</v>
      </c>
      <c r="E27" s="132">
        <v>12629</v>
      </c>
      <c r="F27" s="133">
        <v>0</v>
      </c>
      <c r="H27" s="129" t="s">
        <v>72</v>
      </c>
      <c r="I27" s="150">
        <v>3.0414802716359504E-2</v>
      </c>
      <c r="J27" s="144"/>
      <c r="K27" s="17">
        <f t="shared" si="2"/>
        <v>7.7271705783325595E-2</v>
      </c>
      <c r="L27" s="17">
        <f t="shared" si="1"/>
        <v>-1.1970577923818339E-2</v>
      </c>
    </row>
    <row r="28" spans="2:12" x14ac:dyDescent="0.35">
      <c r="B28" s="129" t="s">
        <v>73</v>
      </c>
      <c r="C28" s="130">
        <v>0.16778842346979175</v>
      </c>
      <c r="D28" s="131">
        <v>0.37369309068657142</v>
      </c>
      <c r="E28" s="132">
        <v>12629</v>
      </c>
      <c r="F28" s="133">
        <v>0</v>
      </c>
      <c r="H28" s="129" t="s">
        <v>73</v>
      </c>
      <c r="I28" s="150">
        <v>-1.1305128983486035E-2</v>
      </c>
      <c r="J28" s="144"/>
      <c r="K28" s="17">
        <f t="shared" si="2"/>
        <v>-2.5176433412078467E-2</v>
      </c>
      <c r="L28" s="17">
        <f t="shared" si="1"/>
        <v>5.0760097431202912E-3</v>
      </c>
    </row>
    <row r="29" spans="2:12" x14ac:dyDescent="0.35">
      <c r="B29" s="129" t="s">
        <v>74</v>
      </c>
      <c r="C29" s="130">
        <v>0.23351017499406129</v>
      </c>
      <c r="D29" s="131">
        <v>0.42308078033083357</v>
      </c>
      <c r="E29" s="132">
        <v>12629</v>
      </c>
      <c r="F29" s="133">
        <v>0</v>
      </c>
      <c r="H29" s="129" t="s">
        <v>74</v>
      </c>
      <c r="I29" s="150">
        <v>1.4753766022509114E-2</v>
      </c>
      <c r="J29" s="144"/>
      <c r="K29" s="17">
        <f t="shared" si="2"/>
        <v>2.6729201756526634E-2</v>
      </c>
      <c r="L29" s="17">
        <f t="shared" si="1"/>
        <v>-8.1430181797517605E-3</v>
      </c>
    </row>
    <row r="30" spans="2:12" x14ac:dyDescent="0.35">
      <c r="B30" s="129" t="s">
        <v>75</v>
      </c>
      <c r="C30" s="130">
        <v>8.8368041808535913E-2</v>
      </c>
      <c r="D30" s="131">
        <v>0.28384064261629754</v>
      </c>
      <c r="E30" s="132">
        <v>12629</v>
      </c>
      <c r="F30" s="133">
        <v>0</v>
      </c>
      <c r="H30" s="129" t="s">
        <v>75</v>
      </c>
      <c r="I30" s="150">
        <v>-1.4414730483814144E-2</v>
      </c>
      <c r="J30" s="144"/>
      <c r="K30" s="17">
        <f t="shared" si="2"/>
        <v>-4.6296854659837759E-2</v>
      </c>
      <c r="L30" s="17">
        <f t="shared" si="1"/>
        <v>4.487734717309037E-3</v>
      </c>
    </row>
    <row r="31" spans="2:12" x14ac:dyDescent="0.35">
      <c r="B31" s="129" t="s">
        <v>76</v>
      </c>
      <c r="C31" s="130">
        <v>1.2827618972206826E-2</v>
      </c>
      <c r="D31" s="131">
        <v>0.11253476769853832</v>
      </c>
      <c r="E31" s="132">
        <v>12629</v>
      </c>
      <c r="F31" s="133">
        <v>0</v>
      </c>
      <c r="H31" s="129" t="s">
        <v>76</v>
      </c>
      <c r="I31" s="150">
        <v>-2.71855627735622E-3</v>
      </c>
      <c r="J31" s="144"/>
      <c r="K31" s="17">
        <f t="shared" si="2"/>
        <v>-2.3847595975538243E-2</v>
      </c>
      <c r="L31" s="17">
        <f t="shared" si="1"/>
        <v>3.098829347908234E-4</v>
      </c>
    </row>
    <row r="32" spans="2:12" x14ac:dyDescent="0.35">
      <c r="B32" s="129" t="s">
        <v>77</v>
      </c>
      <c r="C32" s="130">
        <v>0.12162483173647952</v>
      </c>
      <c r="D32" s="131">
        <v>0.32686494457228743</v>
      </c>
      <c r="E32" s="132">
        <v>12629</v>
      </c>
      <c r="F32" s="133">
        <v>0</v>
      </c>
      <c r="H32" s="129" t="s">
        <v>77</v>
      </c>
      <c r="I32" s="150">
        <v>-2.5657396997624472E-2</v>
      </c>
      <c r="J32" s="144"/>
      <c r="K32" s="17">
        <f t="shared" si="2"/>
        <v>-6.8948416706118315E-2</v>
      </c>
      <c r="L32" s="17">
        <f t="shared" si="1"/>
        <v>9.5469907203279292E-3</v>
      </c>
    </row>
    <row r="33" spans="2:12" x14ac:dyDescent="0.35">
      <c r="B33" s="129" t="s">
        <v>78</v>
      </c>
      <c r="C33" s="130">
        <v>5.7011639876474781E-3</v>
      </c>
      <c r="D33" s="131">
        <v>7.5293489844703146E-2</v>
      </c>
      <c r="E33" s="132">
        <v>12629</v>
      </c>
      <c r="F33" s="133">
        <v>0</v>
      </c>
      <c r="H33" s="129" t="s">
        <v>78</v>
      </c>
      <c r="I33" s="150">
        <v>-1.5646683860985624E-3</v>
      </c>
      <c r="J33" s="144"/>
      <c r="K33" s="17">
        <f t="shared" si="2"/>
        <v>-2.0662449811423803E-2</v>
      </c>
      <c r="L33" s="17">
        <f t="shared" si="1"/>
        <v>1.1847546280341754E-4</v>
      </c>
    </row>
    <row r="34" spans="2:12" x14ac:dyDescent="0.35">
      <c r="B34" s="129" t="s">
        <v>79</v>
      </c>
      <c r="C34" s="130">
        <v>1.1877424974265582E-3</v>
      </c>
      <c r="D34" s="131">
        <v>3.4444530911820676E-2</v>
      </c>
      <c r="E34" s="132">
        <v>12629</v>
      </c>
      <c r="F34" s="133">
        <v>0</v>
      </c>
      <c r="H34" s="129" t="s">
        <v>79</v>
      </c>
      <c r="I34" s="150">
        <v>2.6852945673334033E-3</v>
      </c>
      <c r="J34" s="144"/>
      <c r="K34" s="17">
        <f t="shared" si="2"/>
        <v>7.7867372783329961E-2</v>
      </c>
      <c r="L34" s="17">
        <f t="shared" si="1"/>
        <v>-9.2596368459644027E-5</v>
      </c>
    </row>
    <row r="35" spans="2:12" x14ac:dyDescent="0.35">
      <c r="B35" s="129" t="s">
        <v>80</v>
      </c>
      <c r="C35" s="130">
        <v>9.5019399794124635E-4</v>
      </c>
      <c r="D35" s="131">
        <v>3.0811788374275506E-2</v>
      </c>
      <c r="E35" s="132">
        <v>12629</v>
      </c>
      <c r="F35" s="133">
        <v>0</v>
      </c>
      <c r="H35" s="129" t="s">
        <v>80</v>
      </c>
      <c r="I35" s="150">
        <v>-1.2300321885656104E-3</v>
      </c>
      <c r="J35" s="144"/>
      <c r="K35" s="17">
        <f t="shared" si="2"/>
        <v>-3.9882898208814396E-2</v>
      </c>
      <c r="L35" s="17">
        <f t="shared" si="1"/>
        <v>3.7932533764426791E-5</v>
      </c>
    </row>
    <row r="36" spans="2:12" x14ac:dyDescent="0.35">
      <c r="B36" s="129" t="s">
        <v>81</v>
      </c>
      <c r="C36" s="130">
        <v>0.17800300894766014</v>
      </c>
      <c r="D36" s="131">
        <v>0.38253042302484253</v>
      </c>
      <c r="E36" s="132">
        <v>12629</v>
      </c>
      <c r="F36" s="133">
        <v>0</v>
      </c>
      <c r="H36" s="129" t="s">
        <v>81</v>
      </c>
      <c r="I36" s="150">
        <v>-3.3968938858296736E-2</v>
      </c>
      <c r="J36" s="144"/>
      <c r="K36" s="17">
        <f t="shared" si="2"/>
        <v>-7.2993842711818691E-2</v>
      </c>
      <c r="L36" s="17">
        <f t="shared" si="1"/>
        <v>1.580677761450423E-2</v>
      </c>
    </row>
    <row r="37" spans="2:12" x14ac:dyDescent="0.35">
      <c r="B37" s="129" t="s">
        <v>82</v>
      </c>
      <c r="C37" s="130">
        <v>7.9182833161770547E-4</v>
      </c>
      <c r="D37" s="131">
        <v>2.8129415102980126E-2</v>
      </c>
      <c r="E37" s="132">
        <v>12629</v>
      </c>
      <c r="F37" s="133">
        <v>0</v>
      </c>
      <c r="H37" s="129" t="s">
        <v>82</v>
      </c>
      <c r="I37" s="150">
        <v>9.2845333071118787E-3</v>
      </c>
      <c r="J37" s="144"/>
      <c r="K37" s="17">
        <f t="shared" si="2"/>
        <v>0.32980357098184393</v>
      </c>
      <c r="L37" s="17">
        <f t="shared" si="1"/>
        <v>-2.6135475947527064E-4</v>
      </c>
    </row>
    <row r="38" spans="2:12" x14ac:dyDescent="0.35">
      <c r="B38" s="129" t="s">
        <v>83</v>
      </c>
      <c r="C38" s="130">
        <v>1.9558159790957323E-2</v>
      </c>
      <c r="D38" s="131">
        <v>0.13848161133575351</v>
      </c>
      <c r="E38" s="132">
        <v>12629</v>
      </c>
      <c r="F38" s="133">
        <v>0</v>
      </c>
      <c r="H38" s="129" t="s">
        <v>83</v>
      </c>
      <c r="I38" s="150">
        <v>4.0430252341100904E-2</v>
      </c>
      <c r="J38" s="144"/>
      <c r="K38" s="17">
        <f t="shared" si="2"/>
        <v>0.28624386027194287</v>
      </c>
      <c r="L38" s="17">
        <f t="shared" si="1"/>
        <v>-5.7100818516531973E-3</v>
      </c>
    </row>
    <row r="39" spans="2:12" x14ac:dyDescent="0.35">
      <c r="B39" s="129" t="s">
        <v>84</v>
      </c>
      <c r="C39" s="130">
        <v>1.2669253305883285E-3</v>
      </c>
      <c r="D39" s="131">
        <v>3.5572748423052115E-2</v>
      </c>
      <c r="E39" s="132">
        <v>12629</v>
      </c>
      <c r="F39" s="133">
        <v>0</v>
      </c>
      <c r="H39" s="129" t="s">
        <v>84</v>
      </c>
      <c r="I39" s="150">
        <v>7.2385236399724162E-4</v>
      </c>
      <c r="J39" s="144"/>
      <c r="K39" s="17">
        <f t="shared" si="2"/>
        <v>2.0322728187997005E-2</v>
      </c>
      <c r="L39" s="17">
        <f t="shared" si="1"/>
        <v>-2.5780040514386117E-5</v>
      </c>
    </row>
    <row r="40" spans="2:12" x14ac:dyDescent="0.35">
      <c r="B40" s="129" t="s">
        <v>85</v>
      </c>
      <c r="C40" s="130">
        <v>3.0089476601472803E-3</v>
      </c>
      <c r="D40" s="131">
        <v>5.4773455733905671E-2</v>
      </c>
      <c r="E40" s="132">
        <v>12629</v>
      </c>
      <c r="F40" s="133">
        <v>0</v>
      </c>
      <c r="H40" s="129" t="s">
        <v>85</v>
      </c>
      <c r="I40" s="150">
        <v>1.9144234742137216E-2</v>
      </c>
      <c r="J40" s="144"/>
      <c r="K40" s="17">
        <f t="shared" si="2"/>
        <v>0.34846497242257463</v>
      </c>
      <c r="L40" s="17">
        <f t="shared" si="1"/>
        <v>-1.0516773053814499E-3</v>
      </c>
    </row>
    <row r="41" spans="2:12" x14ac:dyDescent="0.35">
      <c r="B41" s="129" t="s">
        <v>86</v>
      </c>
      <c r="C41" s="130">
        <v>3.4286166759046638E-2</v>
      </c>
      <c r="D41" s="131">
        <v>0.18197045784624585</v>
      </c>
      <c r="E41" s="132">
        <v>12629</v>
      </c>
      <c r="F41" s="133">
        <v>0</v>
      </c>
      <c r="H41" s="129" t="s">
        <v>86</v>
      </c>
      <c r="I41" s="150">
        <v>6.7395877440951019E-2</v>
      </c>
      <c r="J41" s="144"/>
      <c r="K41" s="17">
        <f t="shared" si="2"/>
        <v>0.35766866731264341</v>
      </c>
      <c r="L41" s="17">
        <f t="shared" si="1"/>
        <v>-1.2698469411805064E-2</v>
      </c>
    </row>
    <row r="42" spans="2:12" x14ac:dyDescent="0.35">
      <c r="B42" s="129" t="s">
        <v>87</v>
      </c>
      <c r="C42" s="136">
        <v>1.053131681051548E-2</v>
      </c>
      <c r="D42" s="137">
        <v>0.10208444229918116</v>
      </c>
      <c r="E42" s="132">
        <v>12629</v>
      </c>
      <c r="F42" s="133">
        <v>0</v>
      </c>
      <c r="H42" s="129" t="s">
        <v>87</v>
      </c>
      <c r="I42" s="150">
        <v>2.1102399293921614E-2</v>
      </c>
      <c r="J42" s="144"/>
      <c r="K42" s="17">
        <f t="shared" si="2"/>
        <v>0.20453815264329275</v>
      </c>
      <c r="L42" s="17">
        <f t="shared" si="1"/>
        <v>-2.1769825785497706E-3</v>
      </c>
    </row>
    <row r="43" spans="2:12" x14ac:dyDescent="0.35">
      <c r="B43" s="129" t="s">
        <v>88</v>
      </c>
      <c r="C43" s="130">
        <v>1.5836566632354109E-3</v>
      </c>
      <c r="D43" s="131">
        <v>3.9765234873644487E-2</v>
      </c>
      <c r="E43" s="132">
        <v>12629</v>
      </c>
      <c r="F43" s="133">
        <v>0</v>
      </c>
      <c r="H43" s="129" t="s">
        <v>88</v>
      </c>
      <c r="I43" s="150">
        <v>4.364593675387737E-3</v>
      </c>
      <c r="J43" s="144"/>
      <c r="K43" s="17">
        <f t="shared" si="2"/>
        <v>0.10958521108647011</v>
      </c>
      <c r="L43" s="17">
        <f t="shared" si="1"/>
        <v>-1.7382062191525124E-4</v>
      </c>
    </row>
    <row r="44" spans="2:12" x14ac:dyDescent="0.35">
      <c r="B44" s="129" t="s">
        <v>89</v>
      </c>
      <c r="C44" s="130">
        <v>0.18457518410008711</v>
      </c>
      <c r="D44" s="131">
        <v>0.38796791625546062</v>
      </c>
      <c r="E44" s="132">
        <v>12629</v>
      </c>
      <c r="F44" s="133">
        <v>0</v>
      </c>
      <c r="H44" s="129" t="s">
        <v>89</v>
      </c>
      <c r="I44" s="150">
        <v>9.2739655925798328E-3</v>
      </c>
      <c r="J44" s="144"/>
      <c r="K44" s="17">
        <f t="shared" si="2"/>
        <v>1.9491873861580168E-2</v>
      </c>
      <c r="L44" s="17">
        <f t="shared" si="1"/>
        <v>-4.4120759342924235E-3</v>
      </c>
    </row>
    <row r="45" spans="2:12" x14ac:dyDescent="0.35">
      <c r="B45" s="129" t="s">
        <v>90</v>
      </c>
      <c r="C45" s="130">
        <v>0.26328292026288702</v>
      </c>
      <c r="D45" s="131">
        <v>0.44043204251861684</v>
      </c>
      <c r="E45" s="132">
        <v>12629</v>
      </c>
      <c r="F45" s="133">
        <v>0</v>
      </c>
      <c r="H45" s="129" t="s">
        <v>90</v>
      </c>
      <c r="I45" s="150">
        <v>2.0478659516754774E-2</v>
      </c>
      <c r="J45" s="144"/>
      <c r="K45" s="17">
        <f t="shared" si="2"/>
        <v>3.4254951455936579E-2</v>
      </c>
      <c r="L45" s="17">
        <f t="shared" si="1"/>
        <v>-1.2241800686907689E-2</v>
      </c>
    </row>
    <row r="46" spans="2:12" x14ac:dyDescent="0.35">
      <c r="B46" s="129" t="s">
        <v>91</v>
      </c>
      <c r="C46" s="130">
        <v>0.2677963417531079</v>
      </c>
      <c r="D46" s="131">
        <v>0.44282839634772386</v>
      </c>
      <c r="E46" s="132">
        <v>12629</v>
      </c>
      <c r="F46" s="133">
        <v>0</v>
      </c>
      <c r="H46" s="129" t="s">
        <v>91</v>
      </c>
      <c r="I46" s="150">
        <v>-2.8262715839953916E-2</v>
      </c>
      <c r="J46" s="144"/>
      <c r="K46" s="17">
        <f t="shared" si="2"/>
        <v>-4.6731564869559448E-2</v>
      </c>
      <c r="L46" s="17">
        <f t="shared" si="1"/>
        <v>1.7091613754606903E-2</v>
      </c>
    </row>
    <row r="47" spans="2:12" x14ac:dyDescent="0.35">
      <c r="B47" s="129" t="s">
        <v>92</v>
      </c>
      <c r="C47" s="130">
        <v>3.6424103254414451E-3</v>
      </c>
      <c r="D47" s="131">
        <v>6.0244755465164147E-2</v>
      </c>
      <c r="E47" s="132">
        <v>12629</v>
      </c>
      <c r="F47" s="133">
        <v>0</v>
      </c>
      <c r="H47" s="129" t="s">
        <v>92</v>
      </c>
      <c r="I47" s="150">
        <v>-2.8206417814219346E-3</v>
      </c>
      <c r="J47" s="144"/>
      <c r="K47" s="17">
        <f t="shared" si="2"/>
        <v>-4.6649170122334972E-2</v>
      </c>
      <c r="L47" s="17">
        <f t="shared" si="1"/>
        <v>1.7053658313815538E-4</v>
      </c>
    </row>
    <row r="48" spans="2:12" x14ac:dyDescent="0.35">
      <c r="B48" s="129" t="s">
        <v>93</v>
      </c>
      <c r="C48" s="130">
        <v>1.1085596642647876E-3</v>
      </c>
      <c r="D48" s="131">
        <v>3.3277897293335322E-2</v>
      </c>
      <c r="E48" s="132">
        <v>12629</v>
      </c>
      <c r="F48" s="133">
        <v>0</v>
      </c>
      <c r="H48" s="129" t="s">
        <v>93</v>
      </c>
      <c r="I48" s="150">
        <v>3.6727476494934144E-3</v>
      </c>
      <c r="J48" s="144"/>
      <c r="K48" s="17">
        <f t="shared" si="2"/>
        <v>0.11024362979589161</v>
      </c>
      <c r="L48" s="17">
        <f t="shared" si="1"/>
        <v>-1.2234727048295545E-4</v>
      </c>
    </row>
    <row r="49" spans="2:12" x14ac:dyDescent="0.35">
      <c r="B49" s="129" t="s">
        <v>94</v>
      </c>
      <c r="C49" s="130">
        <v>9.9770369783830862E-3</v>
      </c>
      <c r="D49" s="131">
        <v>9.9389526115913215E-2</v>
      </c>
      <c r="E49" s="132">
        <v>12629</v>
      </c>
      <c r="F49" s="133">
        <v>0</v>
      </c>
      <c r="H49" s="129" t="s">
        <v>94</v>
      </c>
      <c r="I49" s="150">
        <v>2.5984505780237677E-3</v>
      </c>
      <c r="J49" s="144"/>
      <c r="K49" s="17">
        <f t="shared" si="2"/>
        <v>2.5883267996671108E-2</v>
      </c>
      <c r="L49" s="17">
        <f t="shared" si="1"/>
        <v>-2.6084073962893381E-4</v>
      </c>
    </row>
    <row r="50" spans="2:12" x14ac:dyDescent="0.35">
      <c r="B50" s="129" t="s">
        <v>95</v>
      </c>
      <c r="C50" s="130">
        <v>0.21743605986222186</v>
      </c>
      <c r="D50" s="131">
        <v>0.41251799277509377</v>
      </c>
      <c r="E50" s="132">
        <v>12629</v>
      </c>
      <c r="F50" s="133">
        <v>0</v>
      </c>
      <c r="H50" s="129" t="s">
        <v>95</v>
      </c>
      <c r="I50" s="150">
        <v>-3.855191405408772E-2</v>
      </c>
      <c r="J50" s="144"/>
      <c r="K50" s="17">
        <f t="shared" si="2"/>
        <v>-7.3134598467001419E-2</v>
      </c>
      <c r="L50" s="17">
        <f t="shared" si="1"/>
        <v>2.0320510714397031E-2</v>
      </c>
    </row>
    <row r="51" spans="2:12" x14ac:dyDescent="0.35">
      <c r="B51" s="129" t="s">
        <v>96</v>
      </c>
      <c r="C51" s="130">
        <v>1.3461081637500989E-3</v>
      </c>
      <c r="D51" s="131">
        <v>3.6666096194838502E-2</v>
      </c>
      <c r="E51" s="132">
        <v>12629</v>
      </c>
      <c r="F51" s="133">
        <v>0</v>
      </c>
      <c r="H51" s="129" t="s">
        <v>96</v>
      </c>
      <c r="I51" s="150">
        <v>5.1605325750208862E-5</v>
      </c>
      <c r="J51" s="144"/>
      <c r="K51" s="17">
        <f t="shared" si="2"/>
        <v>1.4055453061070145E-3</v>
      </c>
      <c r="L51" s="17">
        <f t="shared" si="1"/>
        <v>-1.8945663022374917E-6</v>
      </c>
    </row>
    <row r="52" spans="2:12" ht="23.25" x14ac:dyDescent="0.35">
      <c r="B52" s="129" t="s">
        <v>97</v>
      </c>
      <c r="C52" s="130">
        <v>0.14601314435030485</v>
      </c>
      <c r="D52" s="131">
        <v>0.35313337477271556</v>
      </c>
      <c r="E52" s="132">
        <v>12629</v>
      </c>
      <c r="F52" s="133">
        <v>0</v>
      </c>
      <c r="H52" s="129" t="s">
        <v>97</v>
      </c>
      <c r="I52" s="150">
        <v>4.60379318545725E-2</v>
      </c>
      <c r="J52" s="144"/>
      <c r="K52" s="17">
        <f t="shared" si="2"/>
        <v>0.11133410624358521</v>
      </c>
      <c r="L52" s="17">
        <f t="shared" si="1"/>
        <v>-1.9035706250641736E-2</v>
      </c>
    </row>
    <row r="53" spans="2:12" x14ac:dyDescent="0.35">
      <c r="B53" s="129" t="s">
        <v>98</v>
      </c>
      <c r="C53" s="130">
        <v>2.3754849948531159E-3</v>
      </c>
      <c r="D53" s="131">
        <v>4.8682951138577693E-2</v>
      </c>
      <c r="E53" s="132">
        <v>12629</v>
      </c>
      <c r="F53" s="133">
        <v>0</v>
      </c>
      <c r="H53" s="129" t="s">
        <v>98</v>
      </c>
      <c r="I53" s="150">
        <v>1.8373470394673602E-2</v>
      </c>
      <c r="J53" s="144"/>
      <c r="K53" s="17">
        <f t="shared" si="2"/>
        <v>0.37651424292810853</v>
      </c>
      <c r="L53" s="17">
        <f t="shared" si="1"/>
        <v>-8.9653363662538731E-4</v>
      </c>
    </row>
    <row r="54" spans="2:12" x14ac:dyDescent="0.35">
      <c r="B54" s="129" t="s">
        <v>99</v>
      </c>
      <c r="C54" s="130">
        <v>2.723889460764907E-2</v>
      </c>
      <c r="D54" s="131">
        <v>0.16278524348634804</v>
      </c>
      <c r="E54" s="132">
        <v>12629</v>
      </c>
      <c r="F54" s="133">
        <v>0</v>
      </c>
      <c r="H54" s="129" t="s">
        <v>99</v>
      </c>
      <c r="I54" s="150">
        <v>6.5468240342864331E-2</v>
      </c>
      <c r="J54" s="144"/>
      <c r="K54" s="17">
        <f t="shared" si="2"/>
        <v>0.39122070575984208</v>
      </c>
      <c r="L54" s="17">
        <f t="shared" si="1"/>
        <v>-1.0954816669221466E-2</v>
      </c>
    </row>
    <row r="55" spans="2:12" x14ac:dyDescent="0.35">
      <c r="B55" s="129" t="s">
        <v>100</v>
      </c>
      <c r="C55" s="130">
        <v>4.35505582389738E-3</v>
      </c>
      <c r="D55" s="131">
        <v>6.5851595908480609E-2</v>
      </c>
      <c r="E55" s="132">
        <v>12629</v>
      </c>
      <c r="F55" s="133">
        <v>0</v>
      </c>
      <c r="H55" s="129" t="s">
        <v>100</v>
      </c>
      <c r="I55" s="150">
        <v>1.9768829570758276E-2</v>
      </c>
      <c r="J55" s="144"/>
      <c r="K55" s="17">
        <f t="shared" si="2"/>
        <v>0.2988953409991647</v>
      </c>
      <c r="L55" s="17">
        <f t="shared" si="1"/>
        <v>-1.307399694206622E-3</v>
      </c>
    </row>
    <row r="56" spans="2:12" x14ac:dyDescent="0.35">
      <c r="B56" s="129" t="s">
        <v>101</v>
      </c>
      <c r="C56" s="130">
        <v>3.1673133264708213E-4</v>
      </c>
      <c r="D56" s="131">
        <v>1.7794833172473341E-2</v>
      </c>
      <c r="E56" s="132">
        <v>12629</v>
      </c>
      <c r="F56" s="133">
        <v>0</v>
      </c>
      <c r="H56" s="129" t="s">
        <v>101</v>
      </c>
      <c r="I56" s="150">
        <v>3.4711309364291723E-3</v>
      </c>
      <c r="J56" s="144"/>
      <c r="K56" s="17">
        <f t="shared" si="2"/>
        <v>0.19500219456227572</v>
      </c>
      <c r="L56" s="17">
        <f t="shared" si="1"/>
        <v>-6.178287352468142E-5</v>
      </c>
    </row>
    <row r="57" spans="2:12" x14ac:dyDescent="0.35">
      <c r="B57" s="129" t="s">
        <v>102</v>
      </c>
      <c r="C57" s="130">
        <v>2.8901734104046242E-2</v>
      </c>
      <c r="D57" s="131">
        <v>0.16753700016644626</v>
      </c>
      <c r="E57" s="132">
        <v>12629</v>
      </c>
      <c r="F57" s="133">
        <v>0</v>
      </c>
      <c r="H57" s="129" t="s">
        <v>102</v>
      </c>
      <c r="I57" s="150">
        <v>1.0943243405491593E-2</v>
      </c>
      <c r="J57" s="144"/>
      <c r="K57" s="17">
        <f t="shared" si="2"/>
        <v>6.3430553751066557E-2</v>
      </c>
      <c r="L57" s="17">
        <f t="shared" si="1"/>
        <v>-1.887814099734124E-3</v>
      </c>
    </row>
    <row r="58" spans="2:12" x14ac:dyDescent="0.35">
      <c r="B58" s="129" t="s">
        <v>103</v>
      </c>
      <c r="C58" s="130">
        <v>4.0937524744635363E-2</v>
      </c>
      <c r="D58" s="131">
        <v>0.1981533570414501</v>
      </c>
      <c r="E58" s="132">
        <v>12629</v>
      </c>
      <c r="F58" s="133">
        <v>0</v>
      </c>
      <c r="H58" s="129" t="s">
        <v>103</v>
      </c>
      <c r="I58" s="150">
        <v>1.5234734891904682E-2</v>
      </c>
      <c r="J58" s="144"/>
      <c r="K58" s="17">
        <f t="shared" si="2"/>
        <v>7.3736134342821169E-2</v>
      </c>
      <c r="L58" s="17">
        <f t="shared" si="1"/>
        <v>-3.1474225111656658E-3</v>
      </c>
    </row>
    <row r="59" spans="2:12" x14ac:dyDescent="0.35">
      <c r="B59" s="129" t="s">
        <v>104</v>
      </c>
      <c r="C59" s="130">
        <v>3.9353868081399956E-2</v>
      </c>
      <c r="D59" s="131">
        <v>0.19444314054157349</v>
      </c>
      <c r="E59" s="132">
        <v>12629</v>
      </c>
      <c r="F59" s="133">
        <v>0</v>
      </c>
      <c r="H59" s="129" t="s">
        <v>104</v>
      </c>
      <c r="I59" s="150">
        <v>-8.0799418271439386E-3</v>
      </c>
      <c r="J59" s="144"/>
      <c r="K59" s="17">
        <f t="shared" si="2"/>
        <v>-3.991894412296617E-2</v>
      </c>
      <c r="L59" s="17">
        <f t="shared" si="1"/>
        <v>1.6353210706490429E-3</v>
      </c>
    </row>
    <row r="60" spans="2:12" x14ac:dyDescent="0.35">
      <c r="B60" s="129" t="s">
        <v>105</v>
      </c>
      <c r="C60" s="130">
        <v>3.1673133264708208E-4</v>
      </c>
      <c r="D60" s="131">
        <v>1.7794833172473341E-2</v>
      </c>
      <c r="E60" s="132">
        <v>12629</v>
      </c>
      <c r="F60" s="133">
        <v>0</v>
      </c>
      <c r="H60" s="129" t="s">
        <v>105</v>
      </c>
      <c r="I60" s="150">
        <v>1.494480505537724E-5</v>
      </c>
      <c r="J60" s="144"/>
      <c r="K60" s="17">
        <f t="shared" si="2"/>
        <v>8.3957356736935054E-4</v>
      </c>
      <c r="L60" s="17">
        <f t="shared" si="1"/>
        <v>-2.6600350649325951E-7</v>
      </c>
    </row>
    <row r="61" spans="2:12" x14ac:dyDescent="0.35">
      <c r="B61" s="129" t="s">
        <v>106</v>
      </c>
      <c r="C61" s="130">
        <v>7.1264549845593476E-4</v>
      </c>
      <c r="D61" s="131">
        <v>2.668696364126865E-2</v>
      </c>
      <c r="E61" s="132">
        <v>12629</v>
      </c>
      <c r="F61" s="133">
        <v>0</v>
      </c>
      <c r="H61" s="129" t="s">
        <v>106</v>
      </c>
      <c r="I61" s="150">
        <v>2.6852974640077061E-3</v>
      </c>
      <c r="J61" s="144"/>
      <c r="K61" s="17">
        <f t="shared" si="2"/>
        <v>0.10055035990337949</v>
      </c>
      <c r="L61" s="17">
        <f t="shared" si="1"/>
        <v>-7.1707863639494104E-5</v>
      </c>
    </row>
    <row r="62" spans="2:12" x14ac:dyDescent="0.35">
      <c r="B62" s="129" t="s">
        <v>96</v>
      </c>
      <c r="C62" s="130">
        <v>7.918283316177052E-5</v>
      </c>
      <c r="D62" s="131">
        <v>8.8984736422471535E-3</v>
      </c>
      <c r="E62" s="132">
        <v>12629</v>
      </c>
      <c r="F62" s="133">
        <v>0</v>
      </c>
      <c r="H62" s="129" t="s">
        <v>96</v>
      </c>
      <c r="I62" s="150">
        <v>7.0224355994390403E-4</v>
      </c>
      <c r="J62" s="144"/>
      <c r="K62" s="17">
        <f t="shared" si="2"/>
        <v>7.891105627098681E-2</v>
      </c>
      <c r="L62" s="17">
        <f t="shared" si="1"/>
        <v>-6.2488958085988909E-6</v>
      </c>
    </row>
    <row r="63" spans="2:12" x14ac:dyDescent="0.35">
      <c r="B63" s="129" t="s">
        <v>107</v>
      </c>
      <c r="C63" s="130">
        <v>0.57779713358143958</v>
      </c>
      <c r="D63" s="131">
        <v>0.49393008007080363</v>
      </c>
      <c r="E63" s="132">
        <v>12629</v>
      </c>
      <c r="F63" s="133">
        <v>0</v>
      </c>
      <c r="H63" s="129" t="s">
        <v>107</v>
      </c>
      <c r="I63" s="150">
        <v>-8.1236263688707441E-2</v>
      </c>
      <c r="J63" s="144"/>
      <c r="K63" s="17">
        <f t="shared" si="2"/>
        <v>-6.9439349354041655E-2</v>
      </c>
      <c r="L63" s="17">
        <f t="shared" si="1"/>
        <v>9.5029807246144404E-2</v>
      </c>
    </row>
    <row r="64" spans="2:12" ht="23.25" x14ac:dyDescent="0.35">
      <c r="B64" s="129" t="s">
        <v>108</v>
      </c>
      <c r="C64" s="130">
        <v>1.9003879958824925E-3</v>
      </c>
      <c r="D64" s="131">
        <v>4.3553722290752654E-2</v>
      </c>
      <c r="E64" s="132">
        <v>12629</v>
      </c>
      <c r="F64" s="133">
        <v>0</v>
      </c>
      <c r="H64" s="129" t="s">
        <v>108</v>
      </c>
      <c r="I64" s="150">
        <v>1.1805450463096183E-3</v>
      </c>
      <c r="J64" s="144"/>
      <c r="K64" s="17">
        <f t="shared" si="2"/>
        <v>2.7053980479762357E-2</v>
      </c>
      <c r="L64" s="17">
        <f t="shared" si="1"/>
        <v>-5.1510950536635981E-5</v>
      </c>
    </row>
    <row r="65" spans="2:12" x14ac:dyDescent="0.35">
      <c r="B65" s="129" t="s">
        <v>109</v>
      </c>
      <c r="C65" s="130">
        <v>3.800775991764985E-3</v>
      </c>
      <c r="D65" s="131">
        <v>6.1535598881553376E-2</v>
      </c>
      <c r="E65" s="132">
        <v>12629</v>
      </c>
      <c r="F65" s="133">
        <v>0</v>
      </c>
      <c r="H65" s="129" t="s">
        <v>109</v>
      </c>
      <c r="I65" s="150">
        <v>-7.6719823457833418E-7</v>
      </c>
      <c r="J65" s="144"/>
      <c r="K65" s="17">
        <f t="shared" si="2"/>
        <v>-1.242016491004745E-5</v>
      </c>
      <c r="L65" s="17">
        <f t="shared" si="1"/>
        <v>4.738636957970571E-8</v>
      </c>
    </row>
    <row r="66" spans="2:12" x14ac:dyDescent="0.35">
      <c r="B66" s="129" t="s">
        <v>181</v>
      </c>
      <c r="C66" s="130">
        <v>6.3346266529416416E-4</v>
      </c>
      <c r="D66" s="131">
        <v>2.5161707452195432E-2</v>
      </c>
      <c r="E66" s="132">
        <v>12629</v>
      </c>
      <c r="F66" s="133">
        <v>0</v>
      </c>
      <c r="H66" s="129" t="s">
        <v>181</v>
      </c>
      <c r="I66" s="150">
        <v>6.5899798562112531E-3</v>
      </c>
      <c r="J66" s="144"/>
      <c r="K66" s="17">
        <f t="shared" si="2"/>
        <v>0.26173920678950868</v>
      </c>
      <c r="L66" s="17">
        <f t="shared" si="1"/>
        <v>-1.6590711150590837E-4</v>
      </c>
    </row>
    <row r="67" spans="2:12" x14ac:dyDescent="0.35">
      <c r="B67" s="129" t="s">
        <v>110</v>
      </c>
      <c r="C67" s="130">
        <v>3.7849394251326315E-2</v>
      </c>
      <c r="D67" s="131">
        <v>0.19083946505184737</v>
      </c>
      <c r="E67" s="132">
        <v>12629</v>
      </c>
      <c r="F67" s="133">
        <v>0</v>
      </c>
      <c r="H67" s="129" t="s">
        <v>110</v>
      </c>
      <c r="I67" s="150">
        <v>5.9445757813549695E-2</v>
      </c>
      <c r="J67" s="144"/>
      <c r="K67" s="17">
        <f t="shared" si="2"/>
        <v>0.29970620528598113</v>
      </c>
      <c r="L67" s="17">
        <f t="shared" si="1"/>
        <v>-1.1789940426853674E-2</v>
      </c>
    </row>
    <row r="68" spans="2:12" x14ac:dyDescent="0.35">
      <c r="B68" s="129" t="s">
        <v>111</v>
      </c>
      <c r="C68" s="130">
        <v>0.36598305487370347</v>
      </c>
      <c r="D68" s="131">
        <v>0.48172381445774171</v>
      </c>
      <c r="E68" s="132">
        <v>12629</v>
      </c>
      <c r="F68" s="133">
        <v>0</v>
      </c>
      <c r="H68" s="129" t="s">
        <v>111</v>
      </c>
      <c r="I68" s="150">
        <v>5.4568457326544285E-2</v>
      </c>
      <c r="J68" s="144"/>
      <c r="K68" s="17">
        <f t="shared" si="2"/>
        <v>7.1819838621379306E-2</v>
      </c>
      <c r="L68" s="17">
        <f t="shared" si="1"/>
        <v>-4.1457636331711671E-2</v>
      </c>
    </row>
    <row r="69" spans="2:12" x14ac:dyDescent="0.35">
      <c r="B69" s="129" t="s">
        <v>112</v>
      </c>
      <c r="C69" s="130">
        <v>6.0178953202945605E-3</v>
      </c>
      <c r="D69" s="131">
        <v>7.7344385317266492E-2</v>
      </c>
      <c r="E69" s="132">
        <v>12629</v>
      </c>
      <c r="F69" s="133">
        <v>0</v>
      </c>
      <c r="H69" s="129" t="s">
        <v>112</v>
      </c>
      <c r="I69" s="150">
        <v>2.072751999791651E-2</v>
      </c>
      <c r="J69" s="144"/>
      <c r="K69" s="17">
        <f t="shared" si="2"/>
        <v>0.2663772408017358</v>
      </c>
      <c r="L69" s="17">
        <f t="shared" si="1"/>
        <v>-1.6127356250244501E-3</v>
      </c>
    </row>
    <row r="70" spans="2:12" x14ac:dyDescent="0.35">
      <c r="B70" s="129" t="s">
        <v>113</v>
      </c>
      <c r="C70" s="130">
        <v>4.275872990735609E-3</v>
      </c>
      <c r="D70" s="131">
        <v>6.5252793469937606E-2</v>
      </c>
      <c r="E70" s="132">
        <v>12629</v>
      </c>
      <c r="F70" s="133">
        <v>0</v>
      </c>
      <c r="H70" s="129" t="s">
        <v>113</v>
      </c>
      <c r="I70" s="150">
        <v>1.126812586819791E-2</v>
      </c>
      <c r="J70" s="144"/>
      <c r="K70" s="17">
        <f t="shared" si="2"/>
        <v>0.17194581559655336</v>
      </c>
      <c r="L70" s="17">
        <f t="shared" ref="L70:L110" si="3">((0-C70)/D70)*I70</f>
        <v>-7.3837566936094503E-4</v>
      </c>
    </row>
    <row r="71" spans="2:12" x14ac:dyDescent="0.35">
      <c r="B71" s="129" t="s">
        <v>114</v>
      </c>
      <c r="C71" s="130">
        <v>3.9591416580885275E-3</v>
      </c>
      <c r="D71" s="131">
        <v>6.2799515404382042E-2</v>
      </c>
      <c r="E71" s="132">
        <v>12629</v>
      </c>
      <c r="F71" s="133">
        <v>0</v>
      </c>
      <c r="H71" s="129" t="s">
        <v>114</v>
      </c>
      <c r="I71" s="150">
        <v>-3.9548924607833227E-3</v>
      </c>
      <c r="J71" s="144"/>
      <c r="K71" s="17">
        <f t="shared" si="2"/>
        <v>-6.2727147748240453E-2</v>
      </c>
      <c r="L71" s="17">
        <f t="shared" si="3"/>
        <v>2.4933280764862263E-4</v>
      </c>
    </row>
    <row r="72" spans="2:12" x14ac:dyDescent="0.35">
      <c r="B72" s="129" t="s">
        <v>115</v>
      </c>
      <c r="C72" s="130">
        <v>0.19407712407949956</v>
      </c>
      <c r="D72" s="131">
        <v>0.39550420990270935</v>
      </c>
      <c r="E72" s="132">
        <v>12629</v>
      </c>
      <c r="F72" s="133">
        <v>0</v>
      </c>
      <c r="H72" s="129" t="s">
        <v>115</v>
      </c>
      <c r="I72" s="150">
        <v>-4.7024856890509885E-2</v>
      </c>
      <c r="J72" s="144"/>
      <c r="K72" s="17">
        <f t="shared" si="2"/>
        <v>-9.5823020225934821E-2</v>
      </c>
      <c r="L72" s="17">
        <f t="shared" si="3"/>
        <v>2.3075478735877997E-2</v>
      </c>
    </row>
    <row r="73" spans="2:12" x14ac:dyDescent="0.35">
      <c r="B73" s="129" t="s">
        <v>116</v>
      </c>
      <c r="C73" s="130">
        <v>2.2171193285295747E-3</v>
      </c>
      <c r="D73" s="131">
        <v>4.7035931933377191E-2</v>
      </c>
      <c r="E73" s="132">
        <v>12629</v>
      </c>
      <c r="F73" s="133">
        <v>0</v>
      </c>
      <c r="H73" s="129" t="s">
        <v>116</v>
      </c>
      <c r="I73" s="150">
        <v>-1.4469404253389245E-3</v>
      </c>
      <c r="J73" s="144"/>
      <c r="K73" s="17">
        <f t="shared" si="2"/>
        <v>-3.0694244302411432E-2</v>
      </c>
      <c r="L73" s="17">
        <f t="shared" si="3"/>
        <v>6.8204018765774145E-5</v>
      </c>
    </row>
    <row r="74" spans="2:12" x14ac:dyDescent="0.35">
      <c r="B74" s="129" t="s">
        <v>117</v>
      </c>
      <c r="C74" s="130">
        <v>2.232955895161929E-2</v>
      </c>
      <c r="D74" s="131">
        <v>0.14775885260107435</v>
      </c>
      <c r="E74" s="132">
        <v>12629</v>
      </c>
      <c r="F74" s="133">
        <v>0</v>
      </c>
      <c r="H74" s="129" t="s">
        <v>117</v>
      </c>
      <c r="I74" s="150">
        <v>-1.2641513801062336E-2</v>
      </c>
      <c r="J74" s="144"/>
      <c r="K74" s="17">
        <f t="shared" si="2"/>
        <v>-8.364462877071599E-2</v>
      </c>
      <c r="L74" s="17">
        <f t="shared" si="3"/>
        <v>1.9104061969176243E-3</v>
      </c>
    </row>
    <row r="75" spans="2:12" x14ac:dyDescent="0.35">
      <c r="B75" s="129" t="s">
        <v>118</v>
      </c>
      <c r="C75" s="130">
        <v>8.7101116477947586E-4</v>
      </c>
      <c r="D75" s="131">
        <v>2.9501210464080659E-2</v>
      </c>
      <c r="E75" s="132">
        <v>12629</v>
      </c>
      <c r="F75" s="133">
        <v>0</v>
      </c>
      <c r="H75" s="129" t="s">
        <v>118</v>
      </c>
      <c r="I75" s="150">
        <v>1.2559058101451808E-3</v>
      </c>
      <c r="J75" s="144"/>
      <c r="K75" s="17">
        <f t="shared" si="2"/>
        <v>4.2534251389123007E-2</v>
      </c>
      <c r="L75" s="17">
        <f t="shared" si="3"/>
        <v>-3.7080105030936209E-5</v>
      </c>
    </row>
    <row r="76" spans="2:12" x14ac:dyDescent="0.35">
      <c r="B76" s="129" t="s">
        <v>119</v>
      </c>
      <c r="C76" s="130">
        <v>1.3461081637500989E-3</v>
      </c>
      <c r="D76" s="131">
        <v>3.666609619483871E-2</v>
      </c>
      <c r="E76" s="132">
        <v>12629</v>
      </c>
      <c r="F76" s="133">
        <v>0</v>
      </c>
      <c r="H76" s="129" t="s">
        <v>119</v>
      </c>
      <c r="I76" s="150">
        <v>4.9026614221638828E-3</v>
      </c>
      <c r="J76" s="144"/>
      <c r="K76" s="17">
        <f t="shared" si="2"/>
        <v>0.13353103868986732</v>
      </c>
      <c r="L76" s="17">
        <f t="shared" si="3"/>
        <v>-1.799895066387365E-4</v>
      </c>
    </row>
    <row r="77" spans="2:12" x14ac:dyDescent="0.35">
      <c r="B77" s="129" t="s">
        <v>120</v>
      </c>
      <c r="C77" s="130">
        <v>4.7509699897062318E-3</v>
      </c>
      <c r="D77" s="131">
        <v>6.8766072386634527E-2</v>
      </c>
      <c r="E77" s="132">
        <v>12629</v>
      </c>
      <c r="F77" s="133">
        <v>0</v>
      </c>
      <c r="H77" s="129" t="s">
        <v>120</v>
      </c>
      <c r="I77" s="150">
        <v>-3.1032510403137706E-3</v>
      </c>
      <c r="J77" s="144"/>
      <c r="K77" s="17">
        <f t="shared" si="2"/>
        <v>-4.491324690445752E-2</v>
      </c>
      <c r="L77" s="17">
        <f t="shared" si="3"/>
        <v>2.144000966081193E-4</v>
      </c>
    </row>
    <row r="78" spans="2:12" x14ac:dyDescent="0.35">
      <c r="B78" s="129" t="s">
        <v>121</v>
      </c>
      <c r="C78" s="130">
        <v>0.73236202391321559</v>
      </c>
      <c r="D78" s="131">
        <v>0.44274531226433361</v>
      </c>
      <c r="E78" s="132">
        <v>12629</v>
      </c>
      <c r="F78" s="133">
        <v>0</v>
      </c>
      <c r="H78" s="129" t="s">
        <v>121</v>
      </c>
      <c r="I78" s="150">
        <v>4.5063919452270659E-2</v>
      </c>
      <c r="J78" s="144"/>
      <c r="K78" s="17">
        <f t="shared" si="2"/>
        <v>2.7240980000580759E-2</v>
      </c>
      <c r="L78" s="17">
        <f t="shared" si="3"/>
        <v>-7.4541959770819941E-2</v>
      </c>
    </row>
    <row r="79" spans="2:12" x14ac:dyDescent="0.35">
      <c r="B79" s="129" t="s">
        <v>122</v>
      </c>
      <c r="C79" s="136">
        <v>2.6130334943384272E-3</v>
      </c>
      <c r="D79" s="137">
        <v>5.1053030599338772E-2</v>
      </c>
      <c r="E79" s="132">
        <v>12629</v>
      </c>
      <c r="F79" s="133">
        <v>0</v>
      </c>
      <c r="H79" s="129" t="s">
        <v>122</v>
      </c>
      <c r="I79" s="150">
        <v>-3.1630140879641612E-5</v>
      </c>
      <c r="J79" s="144"/>
      <c r="K79" s="17">
        <f t="shared" si="2"/>
        <v>-6.1793570120597426E-4</v>
      </c>
      <c r="L79" s="17">
        <f t="shared" si="3"/>
        <v>1.6189169688629049E-6</v>
      </c>
    </row>
    <row r="80" spans="2:12" x14ac:dyDescent="0.35">
      <c r="B80" s="129" t="s">
        <v>123</v>
      </c>
      <c r="C80" s="130">
        <v>2.3754849948531159E-4</v>
      </c>
      <c r="D80" s="131">
        <v>1.5411387899207466E-2</v>
      </c>
      <c r="E80" s="132">
        <v>12629</v>
      </c>
      <c r="F80" s="133">
        <v>0</v>
      </c>
      <c r="H80" s="129" t="s">
        <v>123</v>
      </c>
      <c r="I80" s="150">
        <v>4.7875774620515536E-3</v>
      </c>
      <c r="J80" s="144"/>
      <c r="K80" s="17">
        <f t="shared" si="2"/>
        <v>0.31057813945851154</v>
      </c>
      <c r="L80" s="17">
        <f t="shared" si="3"/>
        <v>-7.3794900869280424E-5</v>
      </c>
    </row>
    <row r="81" spans="2:12" x14ac:dyDescent="0.35">
      <c r="B81" s="129" t="s">
        <v>124</v>
      </c>
      <c r="C81" s="130">
        <v>3.1673133264708219E-3</v>
      </c>
      <c r="D81" s="131">
        <v>5.6191916456470023E-2</v>
      </c>
      <c r="E81" s="132">
        <v>12629</v>
      </c>
      <c r="F81" s="133">
        <v>0</v>
      </c>
      <c r="H81" s="129" t="s">
        <v>124</v>
      </c>
      <c r="I81" s="150">
        <v>1.7432295205718168E-3</v>
      </c>
      <c r="J81" s="144"/>
      <c r="K81" s="17">
        <f t="shared" si="2"/>
        <v>3.0924522174401298E-2</v>
      </c>
      <c r="L81" s="17">
        <f t="shared" si="3"/>
        <v>-9.8258867819211383E-5</v>
      </c>
    </row>
    <row r="82" spans="2:12" x14ac:dyDescent="0.35">
      <c r="B82" s="129" t="s">
        <v>125</v>
      </c>
      <c r="C82" s="130">
        <v>6.6513579855887236E-3</v>
      </c>
      <c r="D82" s="131">
        <v>8.1287395297439086E-2</v>
      </c>
      <c r="E82" s="132">
        <v>12629</v>
      </c>
      <c r="F82" s="133">
        <v>0</v>
      </c>
      <c r="H82" s="129" t="s">
        <v>125</v>
      </c>
      <c r="I82" s="150">
        <v>1.3559127291572697E-2</v>
      </c>
      <c r="J82" s="144"/>
      <c r="K82" s="17">
        <f t="shared" ref="K82:K110" si="4">((1-C82)/D82)*I82</f>
        <v>0.16569531638576951</v>
      </c>
      <c r="L82" s="17">
        <f t="shared" si="3"/>
        <v>-1.1094784038584804E-3</v>
      </c>
    </row>
    <row r="83" spans="2:12" x14ac:dyDescent="0.35">
      <c r="B83" s="129" t="s">
        <v>126</v>
      </c>
      <c r="C83" s="130">
        <v>1.9716525457280861E-2</v>
      </c>
      <c r="D83" s="131">
        <v>0.13902990552779296</v>
      </c>
      <c r="E83" s="132">
        <v>12629</v>
      </c>
      <c r="F83" s="133">
        <v>0</v>
      </c>
      <c r="H83" s="129" t="s">
        <v>126</v>
      </c>
      <c r="I83" s="150">
        <v>-6.8793953911344566E-4</v>
      </c>
      <c r="J83" s="144"/>
      <c r="K83" s="17">
        <f t="shared" si="4"/>
        <v>-4.85058059355894E-3</v>
      </c>
      <c r="L83" s="17">
        <f t="shared" si="3"/>
        <v>9.7560142794521495E-5</v>
      </c>
    </row>
    <row r="84" spans="2:12" x14ac:dyDescent="0.35">
      <c r="B84" s="129" t="s">
        <v>127</v>
      </c>
      <c r="C84" s="130">
        <v>1.9716525457280861E-2</v>
      </c>
      <c r="D84" s="131">
        <v>0.13902990552779296</v>
      </c>
      <c r="E84" s="132">
        <v>12629</v>
      </c>
      <c r="F84" s="133">
        <v>0</v>
      </c>
      <c r="H84" s="129" t="s">
        <v>127</v>
      </c>
      <c r="I84" s="150">
        <v>-6.8793953911343503E-4</v>
      </c>
      <c r="J84" s="144"/>
      <c r="K84" s="17">
        <f t="shared" si="4"/>
        <v>-4.8505805935588654E-3</v>
      </c>
      <c r="L84" s="17">
        <f t="shared" si="3"/>
        <v>9.7560142794519991E-5</v>
      </c>
    </row>
    <row r="85" spans="2:12" x14ac:dyDescent="0.35">
      <c r="B85" s="129" t="s">
        <v>128</v>
      </c>
      <c r="C85" s="130">
        <v>3.4048618259561333E-3</v>
      </c>
      <c r="D85" s="131">
        <v>5.8254076696934262E-2</v>
      </c>
      <c r="E85" s="132">
        <v>12629</v>
      </c>
      <c r="F85" s="133">
        <v>0</v>
      </c>
      <c r="H85" s="129" t="s">
        <v>128</v>
      </c>
      <c r="I85" s="150">
        <v>-4.9331111019039224E-3</v>
      </c>
      <c r="J85" s="144"/>
      <c r="K85" s="17">
        <f t="shared" si="4"/>
        <v>-8.4394343177163086E-2</v>
      </c>
      <c r="L85" s="17">
        <f t="shared" si="3"/>
        <v>2.8833281079119761E-4</v>
      </c>
    </row>
    <row r="86" spans="2:12" x14ac:dyDescent="0.35">
      <c r="B86" s="129" t="s">
        <v>129</v>
      </c>
      <c r="C86" s="130">
        <v>2.8505819938237396E-2</v>
      </c>
      <c r="D86" s="131">
        <v>0.16641944348721122</v>
      </c>
      <c r="E86" s="132">
        <v>12629</v>
      </c>
      <c r="F86" s="133">
        <v>0</v>
      </c>
      <c r="H86" s="129" t="s">
        <v>129</v>
      </c>
      <c r="I86" s="150">
        <v>-1.004551036410253E-2</v>
      </c>
      <c r="J86" s="144"/>
      <c r="K86" s="17">
        <f t="shared" si="4"/>
        <v>-5.8641914970865079E-2</v>
      </c>
      <c r="L86" s="17">
        <f t="shared" si="3"/>
        <v>1.7206854176796342E-3</v>
      </c>
    </row>
    <row r="87" spans="2:12" x14ac:dyDescent="0.35">
      <c r="B87" s="129" t="s">
        <v>130</v>
      </c>
      <c r="C87" s="130">
        <v>0.35846068572333517</v>
      </c>
      <c r="D87" s="131">
        <v>0.47956733976030713</v>
      </c>
      <c r="E87" s="132">
        <v>12629</v>
      </c>
      <c r="F87" s="133">
        <v>0</v>
      </c>
      <c r="H87" s="129" t="s">
        <v>130</v>
      </c>
      <c r="I87" s="150">
        <v>-5.689852032374107E-2</v>
      </c>
      <c r="J87" s="144"/>
      <c r="K87" s="17">
        <f t="shared" si="4"/>
        <v>-7.6115770790592466E-2</v>
      </c>
      <c r="L87" s="17">
        <f t="shared" si="3"/>
        <v>4.2529757389411518E-2</v>
      </c>
    </row>
    <row r="88" spans="2:12" x14ac:dyDescent="0.35">
      <c r="B88" s="129" t="s">
        <v>131</v>
      </c>
      <c r="C88" s="130">
        <v>3.4127801092723099E-2</v>
      </c>
      <c r="D88" s="131">
        <v>0.18156460173499189</v>
      </c>
      <c r="E88" s="132">
        <v>12629</v>
      </c>
      <c r="F88" s="133">
        <v>0</v>
      </c>
      <c r="H88" s="129" t="s">
        <v>131</v>
      </c>
      <c r="I88" s="150">
        <v>-1.3372030612257946E-2</v>
      </c>
      <c r="J88" s="144"/>
      <c r="K88" s="17">
        <f t="shared" si="4"/>
        <v>-7.1135411241495541E-2</v>
      </c>
      <c r="L88" s="17">
        <f t="shared" si="3"/>
        <v>2.5134745241092455E-3</v>
      </c>
    </row>
    <row r="89" spans="2:12" x14ac:dyDescent="0.35">
      <c r="B89" s="129" t="s">
        <v>132</v>
      </c>
      <c r="C89" s="130">
        <v>8.1954232322432499E-2</v>
      </c>
      <c r="D89" s="131">
        <v>0.27430584050610202</v>
      </c>
      <c r="E89" s="132">
        <v>12629</v>
      </c>
      <c r="F89" s="133">
        <v>0</v>
      </c>
      <c r="H89" s="129" t="s">
        <v>132</v>
      </c>
      <c r="I89" s="150">
        <v>-1.75895752580318E-2</v>
      </c>
      <c r="J89" s="144"/>
      <c r="K89" s="17">
        <f t="shared" si="4"/>
        <v>-5.8868725110222127E-2</v>
      </c>
      <c r="L89" s="17">
        <f t="shared" si="3"/>
        <v>5.2552294711988874E-3</v>
      </c>
    </row>
    <row r="90" spans="2:12" x14ac:dyDescent="0.35">
      <c r="B90" s="129" t="s">
        <v>133</v>
      </c>
      <c r="C90" s="130">
        <v>5.5427983213239378E-4</v>
      </c>
      <c r="D90" s="131">
        <v>2.3537554558495575E-2</v>
      </c>
      <c r="E90" s="132">
        <v>12629</v>
      </c>
      <c r="F90" s="133">
        <v>0</v>
      </c>
      <c r="H90" s="129" t="s">
        <v>133</v>
      </c>
      <c r="I90" s="150">
        <v>-4.9054342951870985E-4</v>
      </c>
      <c r="J90" s="144"/>
      <c r="K90" s="17">
        <f t="shared" si="4"/>
        <v>-2.0829331695037343E-2</v>
      </c>
      <c r="L90" s="17">
        <f t="shared" si="3"/>
        <v>1.1551681339348869E-5</v>
      </c>
    </row>
    <row r="91" spans="2:12" x14ac:dyDescent="0.35">
      <c r="B91" s="129" t="s">
        <v>134</v>
      </c>
      <c r="C91" s="130">
        <v>1.6865943463457121E-2</v>
      </c>
      <c r="D91" s="131">
        <v>0.12877420738390272</v>
      </c>
      <c r="E91" s="132">
        <v>12629</v>
      </c>
      <c r="F91" s="133">
        <v>0</v>
      </c>
      <c r="H91" s="129" t="s">
        <v>134</v>
      </c>
      <c r="I91" s="150">
        <v>1.4884390880618877E-2</v>
      </c>
      <c r="J91" s="144"/>
      <c r="K91" s="17">
        <f t="shared" si="4"/>
        <v>0.11363573407144566</v>
      </c>
      <c r="L91" s="17">
        <f t="shared" si="3"/>
        <v>-1.9494532343120106E-3</v>
      </c>
    </row>
    <row r="92" spans="2:12" x14ac:dyDescent="0.35">
      <c r="B92" s="129" t="s">
        <v>135</v>
      </c>
      <c r="C92" s="130">
        <v>1.1877424974265579E-3</v>
      </c>
      <c r="D92" s="131">
        <v>3.4444530911820689E-2</v>
      </c>
      <c r="E92" s="132">
        <v>12629</v>
      </c>
      <c r="F92" s="133">
        <v>0</v>
      </c>
      <c r="H92" s="129" t="s">
        <v>135</v>
      </c>
      <c r="I92" s="150">
        <v>1.2302907521140704E-3</v>
      </c>
      <c r="J92" s="144"/>
      <c r="K92" s="17">
        <f t="shared" si="4"/>
        <v>3.5675605124350335E-2</v>
      </c>
      <c r="L92" s="17">
        <f t="shared" si="3"/>
        <v>-4.2423820902588795E-5</v>
      </c>
    </row>
    <row r="93" spans="2:12" x14ac:dyDescent="0.35">
      <c r="B93" s="129" t="s">
        <v>182</v>
      </c>
      <c r="C93" s="130">
        <v>8.7101116477947586E-4</v>
      </c>
      <c r="D93" s="131">
        <v>2.9501210464081117E-2</v>
      </c>
      <c r="E93" s="132">
        <v>12629</v>
      </c>
      <c r="F93" s="133">
        <v>0</v>
      </c>
      <c r="H93" s="129" t="s">
        <v>182</v>
      </c>
      <c r="I93" s="150">
        <v>3.7568439873840263E-3</v>
      </c>
      <c r="J93" s="144"/>
      <c r="K93" s="17">
        <f t="shared" si="4"/>
        <v>0.12723449903510911</v>
      </c>
      <c r="L93" s="17">
        <f t="shared" si="3"/>
        <v>-1.109192811369631E-4</v>
      </c>
    </row>
    <row r="94" spans="2:12" x14ac:dyDescent="0.35">
      <c r="B94" s="129" t="s">
        <v>136</v>
      </c>
      <c r="C94" s="130">
        <v>3.6424103254414451E-3</v>
      </c>
      <c r="D94" s="131">
        <v>6.0244755465162232E-2</v>
      </c>
      <c r="E94" s="132">
        <v>12629</v>
      </c>
      <c r="F94" s="133">
        <v>0</v>
      </c>
      <c r="H94" s="129" t="s">
        <v>136</v>
      </c>
      <c r="I94" s="150">
        <v>-3.967701720811902E-3</v>
      </c>
      <c r="J94" s="144"/>
      <c r="K94" s="17">
        <f t="shared" si="4"/>
        <v>-6.5619815244860491E-2</v>
      </c>
      <c r="L94" s="17">
        <f t="shared" si="3"/>
        <v>2.3988806336037376E-4</v>
      </c>
    </row>
    <row r="95" spans="2:12" x14ac:dyDescent="0.35">
      <c r="B95" s="129" t="s">
        <v>137</v>
      </c>
      <c r="C95" s="130">
        <v>0.33510174994061293</v>
      </c>
      <c r="D95" s="131">
        <v>0.47204471307075724</v>
      </c>
      <c r="E95" s="132">
        <v>12629</v>
      </c>
      <c r="F95" s="133">
        <v>0</v>
      </c>
      <c r="H95" s="129" t="s">
        <v>137</v>
      </c>
      <c r="I95" s="150">
        <v>6.317667331180804E-2</v>
      </c>
      <c r="J95" s="144"/>
      <c r="K95" s="17">
        <f t="shared" si="4"/>
        <v>8.898745895560585E-2</v>
      </c>
      <c r="L95" s="17">
        <f t="shared" si="3"/>
        <v>-4.4848746730990117E-2</v>
      </c>
    </row>
    <row r="96" spans="2:12" x14ac:dyDescent="0.35">
      <c r="B96" s="129" t="s">
        <v>138</v>
      </c>
      <c r="C96" s="130">
        <v>3.1673133264708219E-3</v>
      </c>
      <c r="D96" s="131">
        <v>5.6191916456465478E-2</v>
      </c>
      <c r="E96" s="132">
        <v>12629</v>
      </c>
      <c r="F96" s="133">
        <v>0</v>
      </c>
      <c r="H96" s="129" t="s">
        <v>138</v>
      </c>
      <c r="I96" s="150">
        <v>-8.5074631453016839E-4</v>
      </c>
      <c r="J96" s="144"/>
      <c r="K96" s="17">
        <f t="shared" si="4"/>
        <v>-1.5092059283077426E-2</v>
      </c>
      <c r="L96" s="17">
        <f t="shared" si="3"/>
        <v>4.7953163183977852E-5</v>
      </c>
    </row>
    <row r="97" spans="2:12" x14ac:dyDescent="0.35">
      <c r="B97" s="129" t="s">
        <v>139</v>
      </c>
      <c r="C97" s="130">
        <v>6.6434397022725467E-2</v>
      </c>
      <c r="D97" s="131">
        <v>0.24904975264369553</v>
      </c>
      <c r="E97" s="132">
        <v>12629</v>
      </c>
      <c r="F97" s="133">
        <v>0</v>
      </c>
      <c r="H97" s="129" t="s">
        <v>139</v>
      </c>
      <c r="I97" s="150">
        <v>-1.1981855263046919E-2</v>
      </c>
      <c r="J97" s="144"/>
      <c r="K97" s="17">
        <f t="shared" si="4"/>
        <v>-4.4914109790086504E-2</v>
      </c>
      <c r="L97" s="17">
        <f t="shared" si="3"/>
        <v>3.1961779570723135E-3</v>
      </c>
    </row>
    <row r="98" spans="2:12" x14ac:dyDescent="0.35">
      <c r="B98" s="129" t="s">
        <v>140</v>
      </c>
      <c r="C98" s="130">
        <v>5.875366220603373E-2</v>
      </c>
      <c r="D98" s="131">
        <v>0.23517238076151231</v>
      </c>
      <c r="E98" s="132">
        <v>12629</v>
      </c>
      <c r="F98" s="133">
        <v>0</v>
      </c>
      <c r="H98" s="129" t="s">
        <v>140</v>
      </c>
      <c r="I98" s="150">
        <v>3.3243529743201584E-2</v>
      </c>
      <c r="J98" s="144"/>
      <c r="K98" s="17">
        <f t="shared" si="4"/>
        <v>0.13305282926852172</v>
      </c>
      <c r="L98" s="17">
        <f t="shared" si="3"/>
        <v>-8.3053082625761873E-3</v>
      </c>
    </row>
    <row r="99" spans="2:12" x14ac:dyDescent="0.35">
      <c r="B99" s="129" t="s">
        <v>141</v>
      </c>
      <c r="C99" s="130">
        <v>8.7101116477947597E-4</v>
      </c>
      <c r="D99" s="131">
        <v>2.9501210464080579E-2</v>
      </c>
      <c r="E99" s="132">
        <v>12629</v>
      </c>
      <c r="F99" s="133">
        <v>0</v>
      </c>
      <c r="H99" s="129" t="s">
        <v>141</v>
      </c>
      <c r="I99" s="150">
        <v>-1.1455329628359157E-3</v>
      </c>
      <c r="J99" s="144"/>
      <c r="K99" s="17">
        <f t="shared" si="4"/>
        <v>-3.8796211166629929E-2</v>
      </c>
      <c r="L99" s="17">
        <f t="shared" si="3"/>
        <v>3.3821391887218999E-5</v>
      </c>
    </row>
    <row r="100" spans="2:12" x14ac:dyDescent="0.35">
      <c r="B100" s="129" t="s">
        <v>142</v>
      </c>
      <c r="C100" s="130">
        <v>8.7101116477947597E-4</v>
      </c>
      <c r="D100" s="131">
        <v>2.9501210464080579E-2</v>
      </c>
      <c r="E100" s="132">
        <v>12629</v>
      </c>
      <c r="F100" s="133">
        <v>0</v>
      </c>
      <c r="H100" s="129" t="s">
        <v>142</v>
      </c>
      <c r="I100" s="150">
        <v>-1.1455329628357301E-3</v>
      </c>
      <c r="J100" s="144"/>
      <c r="K100" s="17">
        <f t="shared" si="4"/>
        <v>-3.8796211166623643E-2</v>
      </c>
      <c r="L100" s="17">
        <f t="shared" si="3"/>
        <v>3.3821391887213517E-5</v>
      </c>
    </row>
    <row r="101" spans="2:12" x14ac:dyDescent="0.35">
      <c r="B101" s="129" t="s">
        <v>143</v>
      </c>
      <c r="C101" s="130">
        <v>6.0970781534563307E-3</v>
      </c>
      <c r="D101" s="131">
        <v>7.7848466072210132E-2</v>
      </c>
      <c r="E101" s="132">
        <v>12629</v>
      </c>
      <c r="F101" s="133">
        <v>0</v>
      </c>
      <c r="H101" s="129" t="s">
        <v>143</v>
      </c>
      <c r="I101" s="150">
        <v>-3.9263339996687008E-3</v>
      </c>
      <c r="J101" s="144"/>
      <c r="K101" s="17">
        <f t="shared" si="4"/>
        <v>-5.0128088982464881E-2</v>
      </c>
      <c r="L101" s="17">
        <f t="shared" si="3"/>
        <v>3.0750978741633176E-4</v>
      </c>
    </row>
    <row r="102" spans="2:12" x14ac:dyDescent="0.35">
      <c r="B102" s="129" t="s">
        <v>183</v>
      </c>
      <c r="C102" s="130">
        <v>7.918283316177052E-5</v>
      </c>
      <c r="D102" s="131">
        <v>8.8984736422470598E-3</v>
      </c>
      <c r="E102" s="132">
        <v>12629</v>
      </c>
      <c r="F102" s="133">
        <v>0</v>
      </c>
      <c r="H102" s="129" t="s">
        <v>183</v>
      </c>
      <c r="I102" s="150">
        <v>5.4521338660318067E-3</v>
      </c>
      <c r="J102" s="144"/>
      <c r="K102" s="17">
        <f t="shared" si="4"/>
        <v>0.61265587445723368</v>
      </c>
      <c r="L102" s="17">
        <f t="shared" si="3"/>
        <v>-4.8515669500889575E-5</v>
      </c>
    </row>
    <row r="103" spans="2:12" x14ac:dyDescent="0.35">
      <c r="B103" s="129" t="s">
        <v>184</v>
      </c>
      <c r="C103" s="130">
        <v>1.1877424974265579E-3</v>
      </c>
      <c r="D103" s="131">
        <v>3.4444530911821168E-2</v>
      </c>
      <c r="E103" s="132">
        <v>12629</v>
      </c>
      <c r="F103" s="133">
        <v>0</v>
      </c>
      <c r="H103" s="129" t="s">
        <v>184</v>
      </c>
      <c r="I103" s="150">
        <v>1.7888306356110311E-2</v>
      </c>
      <c r="J103" s="144"/>
      <c r="K103" s="17">
        <f t="shared" si="4"/>
        <v>0.5187197845772461</v>
      </c>
      <c r="L103" s="17">
        <f t="shared" si="3"/>
        <v>-6.1683817731557746E-4</v>
      </c>
    </row>
    <row r="104" spans="2:12" x14ac:dyDescent="0.35">
      <c r="B104" s="129" t="s">
        <v>185</v>
      </c>
      <c r="C104" s="130">
        <v>6.3346266529416438E-4</v>
      </c>
      <c r="D104" s="131">
        <v>2.5161707452195422E-2</v>
      </c>
      <c r="E104" s="132">
        <v>12629</v>
      </c>
      <c r="F104" s="133">
        <v>0</v>
      </c>
      <c r="H104" s="129" t="s">
        <v>185</v>
      </c>
      <c r="I104" s="150">
        <v>7.5632793380662981E-3</v>
      </c>
      <c r="J104" s="144"/>
      <c r="K104" s="17">
        <f t="shared" si="4"/>
        <v>0.30039647735904923</v>
      </c>
      <c r="L104" s="17">
        <f t="shared" si="3"/>
        <v>-1.9041057118076177E-4</v>
      </c>
    </row>
    <row r="105" spans="2:12" x14ac:dyDescent="0.35">
      <c r="B105" s="129" t="s">
        <v>144</v>
      </c>
      <c r="C105" s="130">
        <v>7.9182833161770547E-4</v>
      </c>
      <c r="D105" s="131">
        <v>2.8129415102980629E-2</v>
      </c>
      <c r="E105" s="132">
        <v>12629</v>
      </c>
      <c r="F105" s="133">
        <v>0</v>
      </c>
      <c r="H105" s="129" t="s">
        <v>144</v>
      </c>
      <c r="I105" s="150">
        <v>3.1236219915785667E-3</v>
      </c>
      <c r="J105" s="144"/>
      <c r="K105" s="17">
        <f t="shared" si="4"/>
        <v>0.11095675497560026</v>
      </c>
      <c r="L105" s="17">
        <f t="shared" si="3"/>
        <v>-8.7928326313971208E-5</v>
      </c>
    </row>
    <row r="106" spans="2:12" x14ac:dyDescent="0.35">
      <c r="B106" s="129" t="s">
        <v>145</v>
      </c>
      <c r="C106" s="130">
        <v>0.19890727690236754</v>
      </c>
      <c r="D106" s="131">
        <v>0.3991939257311039</v>
      </c>
      <c r="E106" s="132">
        <v>12629</v>
      </c>
      <c r="F106" s="133">
        <v>0</v>
      </c>
      <c r="H106" s="129" t="s">
        <v>145</v>
      </c>
      <c r="I106" s="150">
        <v>8.1604883716216409E-2</v>
      </c>
      <c r="J106" s="144"/>
      <c r="K106" s="17">
        <f t="shared" si="4"/>
        <v>0.16376270854964009</v>
      </c>
      <c r="L106" s="17">
        <f t="shared" si="3"/>
        <v>-4.0661453383087465E-2</v>
      </c>
    </row>
    <row r="107" spans="2:12" x14ac:dyDescent="0.35">
      <c r="B107" s="129" t="s">
        <v>146</v>
      </c>
      <c r="C107" s="130">
        <v>0.78351413413571935</v>
      </c>
      <c r="D107" s="131">
        <v>0.41186547291572723</v>
      </c>
      <c r="E107" s="132">
        <v>12629</v>
      </c>
      <c r="F107" s="133">
        <v>0</v>
      </c>
      <c r="H107" s="129" t="s">
        <v>146</v>
      </c>
      <c r="I107" s="150">
        <v>-8.3364978809201615E-2</v>
      </c>
      <c r="J107" s="144"/>
      <c r="K107" s="17">
        <f t="shared" si="4"/>
        <v>-4.3818530095529835E-2</v>
      </c>
      <c r="L107" s="17">
        <f t="shared" si="3"/>
        <v>0.15858974224406275</v>
      </c>
    </row>
    <row r="108" spans="2:12" x14ac:dyDescent="0.35">
      <c r="B108" s="129" t="s">
        <v>147</v>
      </c>
      <c r="C108" s="130">
        <v>9.5019399794124635E-4</v>
      </c>
      <c r="D108" s="131">
        <v>3.0811788374273813E-2</v>
      </c>
      <c r="E108" s="132">
        <v>12629</v>
      </c>
      <c r="F108" s="133">
        <v>0</v>
      </c>
      <c r="H108" s="129" t="s">
        <v>147</v>
      </c>
      <c r="I108" s="150">
        <v>-6.4643348805317683E-4</v>
      </c>
      <c r="J108" s="144"/>
      <c r="K108" s="17">
        <f t="shared" si="4"/>
        <v>-2.0960135224477421E-2</v>
      </c>
      <c r="L108" s="17">
        <f t="shared" si="3"/>
        <v>1.9935136933797978E-5</v>
      </c>
    </row>
    <row r="109" spans="2:12" x14ac:dyDescent="0.35">
      <c r="B109" s="129" t="s">
        <v>148</v>
      </c>
      <c r="C109" s="130">
        <v>2.3754849948531161E-4</v>
      </c>
      <c r="D109" s="131">
        <v>1.5411387899208753E-2</v>
      </c>
      <c r="E109" s="132">
        <v>12629</v>
      </c>
      <c r="F109" s="133">
        <v>0</v>
      </c>
      <c r="H109" s="129" t="s">
        <v>148</v>
      </c>
      <c r="I109" s="150">
        <v>-2.9858007050406141E-4</v>
      </c>
      <c r="J109" s="144"/>
      <c r="K109" s="17">
        <f t="shared" si="4"/>
        <v>-1.9369387443142805E-2</v>
      </c>
      <c r="L109" s="17">
        <f t="shared" si="3"/>
        <v>4.6022621835441481E-6</v>
      </c>
    </row>
    <row r="110" spans="2:12" x14ac:dyDescent="0.35">
      <c r="B110" s="129" t="s">
        <v>149</v>
      </c>
      <c r="C110" s="130">
        <v>1.2431704806397973E-2</v>
      </c>
      <c r="D110" s="131">
        <v>0.11080672244544996</v>
      </c>
      <c r="E110" s="132">
        <v>12629</v>
      </c>
      <c r="F110" s="133">
        <v>0</v>
      </c>
      <c r="H110" s="129" t="s">
        <v>149</v>
      </c>
      <c r="I110" s="150">
        <v>7.2656311417503162E-3</v>
      </c>
      <c r="J110" s="144"/>
      <c r="K110" s="17">
        <f t="shared" si="4"/>
        <v>6.4755159270199522E-2</v>
      </c>
      <c r="L110" s="17">
        <f t="shared" si="3"/>
        <v>-8.1515073808702081E-4</v>
      </c>
    </row>
    <row r="111" spans="2:12" ht="15.75" customHeight="1" thickBot="1" x14ac:dyDescent="0.4">
      <c r="B111" s="138" t="s">
        <v>186</v>
      </c>
      <c r="C111" s="139">
        <v>1.5836566632354104E-4</v>
      </c>
      <c r="D111" s="140">
        <v>1.2583843828035608E-2</v>
      </c>
      <c r="E111" s="141">
        <v>12629</v>
      </c>
      <c r="F111" s="142">
        <v>0</v>
      </c>
      <c r="H111" s="138" t="s">
        <v>186</v>
      </c>
      <c r="I111" s="151">
        <v>1.5562570257972447E-3</v>
      </c>
      <c r="J111" s="144"/>
      <c r="K111" s="18">
        <f t="shared" ref="K111" si="5">((1-C111)/D111)*I111</f>
        <v>0.12365145255933167</v>
      </c>
      <c r="L111" s="18">
        <f t="shared" ref="L111" si="6">((0-C111)/D111)*I111</f>
        <v>-1.9585246307013806E-5</v>
      </c>
    </row>
    <row r="112" spans="2:12" ht="14.65" thickTop="1" x14ac:dyDescent="0.35">
      <c r="B112" s="143" t="s">
        <v>41</v>
      </c>
      <c r="C112" s="143"/>
      <c r="D112" s="143"/>
      <c r="E112" s="143"/>
      <c r="F112" s="143"/>
      <c r="H112" s="143" t="s">
        <v>7</v>
      </c>
      <c r="I112" s="143"/>
      <c r="J112" s="144"/>
    </row>
  </sheetData>
  <mergeCells count="7">
    <mergeCell ref="B3:F3"/>
    <mergeCell ref="B4"/>
    <mergeCell ref="B112:F112"/>
    <mergeCell ref="H2:I2"/>
    <mergeCell ref="H3:H4"/>
    <mergeCell ref="H112:I112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4"/>
  <sheetViews>
    <sheetView topLeftCell="A127" workbookViewId="0">
      <selection activeCell="K139" sqref="K139:L143"/>
    </sheetView>
  </sheetViews>
  <sheetFormatPr defaultColWidth="9.1328125" defaultRowHeight="14.25" x14ac:dyDescent="0.45"/>
  <cols>
    <col min="1" max="1" width="9.1328125" style="17"/>
    <col min="2" max="2" width="30.73046875" style="17" customWidth="1"/>
    <col min="3" max="7" width="9.1328125" style="17"/>
    <col min="8" max="8" width="27.73046875" style="17" customWidth="1"/>
    <col min="9" max="9" width="10.265625" style="17" bestFit="1" customWidth="1"/>
    <col min="10" max="10" width="9.1328125" style="17"/>
    <col min="11" max="11" width="12.73046875" style="17" bestFit="1" customWidth="1"/>
    <col min="12" max="12" width="15.265625" style="17" bestFit="1" customWidth="1"/>
    <col min="13" max="16384" width="9.1328125" style="17"/>
  </cols>
  <sheetData>
    <row r="1" spans="1:12" x14ac:dyDescent="0.45">
      <c r="A1" s="17" t="s">
        <v>3</v>
      </c>
    </row>
    <row r="4" spans="1:12" ht="15.75" customHeight="1" thickBot="1" x14ac:dyDescent="0.4">
      <c r="H4" s="87" t="s">
        <v>6</v>
      </c>
      <c r="I4" s="87"/>
      <c r="J4" s="112"/>
    </row>
    <row r="5" spans="1:12" ht="15" thickTop="1" thickBot="1" x14ac:dyDescent="0.4">
      <c r="B5" s="87" t="s">
        <v>0</v>
      </c>
      <c r="C5" s="87"/>
      <c r="D5" s="87"/>
      <c r="E5" s="87"/>
      <c r="F5" s="87"/>
      <c r="H5" s="113" t="s">
        <v>40</v>
      </c>
      <c r="I5" s="114" t="s">
        <v>4</v>
      </c>
      <c r="J5" s="112"/>
      <c r="K5" s="24" t="s">
        <v>8</v>
      </c>
      <c r="L5" s="24"/>
    </row>
    <row r="6" spans="1:12" ht="26.25" thickTop="1" thickBot="1" x14ac:dyDescent="0.4">
      <c r="B6" s="88" t="s">
        <v>40</v>
      </c>
      <c r="C6" s="89" t="s">
        <v>1</v>
      </c>
      <c r="D6" s="90" t="s">
        <v>42</v>
      </c>
      <c r="E6" s="90" t="s">
        <v>43</v>
      </c>
      <c r="F6" s="91" t="s">
        <v>2</v>
      </c>
      <c r="H6" s="115"/>
      <c r="I6" s="116" t="s">
        <v>5</v>
      </c>
      <c r="J6" s="112"/>
      <c r="K6" s="16" t="s">
        <v>9</v>
      </c>
      <c r="L6" s="16" t="s">
        <v>10</v>
      </c>
    </row>
    <row r="7" spans="1:12" ht="14.65" thickTop="1" x14ac:dyDescent="0.35">
      <c r="B7" s="92" t="s">
        <v>50</v>
      </c>
      <c r="C7" s="93">
        <v>0.31079010724447365</v>
      </c>
      <c r="D7" s="94">
        <v>0.46286770012397377</v>
      </c>
      <c r="E7" s="95">
        <v>4569</v>
      </c>
      <c r="F7" s="96">
        <v>0</v>
      </c>
      <c r="H7" s="92" t="s">
        <v>50</v>
      </c>
      <c r="I7" s="117">
        <v>9.5139859991436357E-2</v>
      </c>
      <c r="J7" s="112"/>
      <c r="K7" s="17">
        <f>((1-C7)/D7)*I7</f>
        <v>0.14166322835642045</v>
      </c>
      <c r="L7" s="17">
        <f>((0-C7)/D7)*I7</f>
        <v>-6.3881163628490653E-2</v>
      </c>
    </row>
    <row r="8" spans="1:12" x14ac:dyDescent="0.35">
      <c r="B8" s="97" t="s">
        <v>51</v>
      </c>
      <c r="C8" s="98">
        <v>0.75005471656817679</v>
      </c>
      <c r="D8" s="99">
        <v>0.43302849691681872</v>
      </c>
      <c r="E8" s="100">
        <v>4569</v>
      </c>
      <c r="F8" s="101">
        <v>0</v>
      </c>
      <c r="H8" s="97" t="s">
        <v>51</v>
      </c>
      <c r="I8" s="118">
        <v>4.2244213258446954E-2</v>
      </c>
      <c r="J8" s="112"/>
      <c r="K8" s="17">
        <f t="shared" ref="K8:K18" si="0">((1-C8)/D8)*I8</f>
        <v>2.4383480374653394E-2</v>
      </c>
      <c r="L8" s="17">
        <f t="shared" ref="L8:L71" si="1">((0-C8)/D8)*I8</f>
        <v>-7.3171792682957246E-2</v>
      </c>
    </row>
    <row r="9" spans="1:12" x14ac:dyDescent="0.35">
      <c r="B9" s="97" t="s">
        <v>52</v>
      </c>
      <c r="C9" s="98">
        <v>0.31013350842635151</v>
      </c>
      <c r="D9" s="99">
        <v>0.46259869457677727</v>
      </c>
      <c r="E9" s="100">
        <v>4569</v>
      </c>
      <c r="F9" s="101">
        <v>0</v>
      </c>
      <c r="H9" s="97" t="s">
        <v>52</v>
      </c>
      <c r="I9" s="118">
        <v>9.7176070528514763E-2</v>
      </c>
      <c r="J9" s="112"/>
      <c r="K9" s="17">
        <f t="shared" si="0"/>
        <v>0.14491721577760217</v>
      </c>
      <c r="L9" s="17">
        <f t="shared" si="1"/>
        <v>-6.514838031626341E-2</v>
      </c>
    </row>
    <row r="10" spans="1:12" x14ac:dyDescent="0.35">
      <c r="B10" s="97" t="s">
        <v>53</v>
      </c>
      <c r="C10" s="98">
        <v>0.82709564456117313</v>
      </c>
      <c r="D10" s="99">
        <v>0.37820595696675657</v>
      </c>
      <c r="E10" s="100">
        <v>4569</v>
      </c>
      <c r="F10" s="101">
        <v>0</v>
      </c>
      <c r="H10" s="97" t="s">
        <v>53</v>
      </c>
      <c r="I10" s="118">
        <v>4.8487034177954309E-2</v>
      </c>
      <c r="J10" s="112"/>
      <c r="K10" s="17">
        <f t="shared" si="0"/>
        <v>2.216680947840401E-2</v>
      </c>
      <c r="L10" s="17">
        <f t="shared" si="1"/>
        <v>-0.10603591521378324</v>
      </c>
    </row>
    <row r="11" spans="1:12" x14ac:dyDescent="0.35">
      <c r="B11" s="97" t="s">
        <v>54</v>
      </c>
      <c r="C11" s="98">
        <v>8.5357846355876565E-3</v>
      </c>
      <c r="D11" s="99">
        <v>9.200422637346907E-2</v>
      </c>
      <c r="E11" s="100">
        <v>4569</v>
      </c>
      <c r="F11" s="101">
        <v>0</v>
      </c>
      <c r="H11" s="97" t="s">
        <v>54</v>
      </c>
      <c r="I11" s="118">
        <v>2.3495324325282979E-2</v>
      </c>
      <c r="J11" s="112"/>
      <c r="K11" s="17">
        <f t="shared" si="0"/>
        <v>0.25319242620811289</v>
      </c>
      <c r="L11" s="17">
        <f t="shared" si="1"/>
        <v>-2.1798023448380581E-3</v>
      </c>
    </row>
    <row r="12" spans="1:12" x14ac:dyDescent="0.35">
      <c r="B12" s="97" t="s">
        <v>55</v>
      </c>
      <c r="C12" s="98">
        <v>0.15320639089516305</v>
      </c>
      <c r="D12" s="99">
        <v>0.36022575329809814</v>
      </c>
      <c r="E12" s="100">
        <v>4569</v>
      </c>
      <c r="F12" s="101">
        <v>0</v>
      </c>
      <c r="H12" s="97" t="s">
        <v>55</v>
      </c>
      <c r="I12" s="118">
        <v>9.5448077480068588E-2</v>
      </c>
      <c r="J12" s="112"/>
      <c r="K12" s="17">
        <f t="shared" si="0"/>
        <v>0.22437269204509183</v>
      </c>
      <c r="L12" s="17">
        <f t="shared" si="1"/>
        <v>-4.0594697449357522E-2</v>
      </c>
    </row>
    <row r="13" spans="1:12" x14ac:dyDescent="0.35">
      <c r="B13" s="97" t="s">
        <v>56</v>
      </c>
      <c r="C13" s="98">
        <v>7.85729919019479E-2</v>
      </c>
      <c r="D13" s="99">
        <v>0.26910058727965469</v>
      </c>
      <c r="E13" s="100">
        <v>4569</v>
      </c>
      <c r="F13" s="101">
        <v>0</v>
      </c>
      <c r="H13" s="97" t="s">
        <v>56</v>
      </c>
      <c r="I13" s="118">
        <v>8.6080212111199442E-2</v>
      </c>
      <c r="J13" s="112"/>
      <c r="K13" s="17">
        <f t="shared" si="0"/>
        <v>0.29474715422913883</v>
      </c>
      <c r="L13" s="17">
        <f t="shared" si="1"/>
        <v>-2.5134020990085704E-2</v>
      </c>
    </row>
    <row r="14" spans="1:12" x14ac:dyDescent="0.35">
      <c r="B14" s="97" t="s">
        <v>57</v>
      </c>
      <c r="C14" s="98">
        <v>5.9969358721820964E-2</v>
      </c>
      <c r="D14" s="99">
        <v>0.23745604981408067</v>
      </c>
      <c r="E14" s="100">
        <v>4569</v>
      </c>
      <c r="F14" s="101">
        <v>0</v>
      </c>
      <c r="H14" s="97" t="s">
        <v>57</v>
      </c>
      <c r="I14" s="118">
        <v>7.7459257835327061E-2</v>
      </c>
      <c r="J14" s="112"/>
      <c r="K14" s="17">
        <f t="shared" si="0"/>
        <v>0.30664232759234838</v>
      </c>
      <c r="L14" s="17">
        <f t="shared" si="1"/>
        <v>-1.9562281201467621E-2</v>
      </c>
    </row>
    <row r="15" spans="1:12" x14ac:dyDescent="0.35">
      <c r="B15" s="97" t="s">
        <v>58</v>
      </c>
      <c r="C15" s="98">
        <v>0.10680674108119939</v>
      </c>
      <c r="D15" s="99">
        <v>0.30890119026735735</v>
      </c>
      <c r="E15" s="100">
        <v>4569</v>
      </c>
      <c r="F15" s="101">
        <v>0</v>
      </c>
      <c r="H15" s="97" t="s">
        <v>58</v>
      </c>
      <c r="I15" s="118">
        <v>6.9981817653368333E-2</v>
      </c>
      <c r="J15" s="112"/>
      <c r="K15" s="17">
        <f t="shared" si="0"/>
        <v>0.2023536643571123</v>
      </c>
      <c r="L15" s="17">
        <f t="shared" si="1"/>
        <v>-2.4197154669510119E-2</v>
      </c>
    </row>
    <row r="16" spans="1:12" x14ac:dyDescent="0.35">
      <c r="B16" s="97" t="s">
        <v>59</v>
      </c>
      <c r="C16" s="98">
        <v>0.11884438608010506</v>
      </c>
      <c r="D16" s="99">
        <v>0.32364073099347007</v>
      </c>
      <c r="E16" s="100">
        <v>4569</v>
      </c>
      <c r="F16" s="101">
        <v>0</v>
      </c>
      <c r="H16" s="97" t="s">
        <v>59</v>
      </c>
      <c r="I16" s="118">
        <v>7.8133424030725915E-2</v>
      </c>
      <c r="J16" s="112"/>
      <c r="K16" s="17">
        <f t="shared" si="0"/>
        <v>0.21272880273171446</v>
      </c>
      <c r="L16" s="17">
        <f t="shared" si="1"/>
        <v>-2.8691440606885485E-2</v>
      </c>
    </row>
    <row r="17" spans="2:12" x14ac:dyDescent="0.35">
      <c r="B17" s="97" t="s">
        <v>60</v>
      </c>
      <c r="C17" s="98">
        <v>0.50886408404464867</v>
      </c>
      <c r="D17" s="99">
        <v>0.49997613879058006</v>
      </c>
      <c r="E17" s="100">
        <v>4569</v>
      </c>
      <c r="F17" s="101">
        <v>0</v>
      </c>
      <c r="H17" s="97" t="s">
        <v>60</v>
      </c>
      <c r="I17" s="118">
        <v>5.1188715730426819E-2</v>
      </c>
      <c r="J17" s="112"/>
      <c r="K17" s="17">
        <f t="shared" si="0"/>
        <v>5.0283633230288359E-2</v>
      </c>
      <c r="L17" s="17">
        <f t="shared" si="1"/>
        <v>-5.2098684162397692E-2</v>
      </c>
    </row>
    <row r="18" spans="2:12" x14ac:dyDescent="0.35">
      <c r="B18" s="97" t="s">
        <v>61</v>
      </c>
      <c r="C18" s="98">
        <v>8.3169183628802795E-2</v>
      </c>
      <c r="D18" s="99">
        <v>0.27616799811571519</v>
      </c>
      <c r="E18" s="100">
        <v>4569</v>
      </c>
      <c r="F18" s="101">
        <v>0</v>
      </c>
      <c r="H18" s="97" t="s">
        <v>61</v>
      </c>
      <c r="I18" s="118">
        <v>9.4847400579789014E-3</v>
      </c>
      <c r="J18" s="112"/>
      <c r="K18" s="17">
        <f t="shared" si="0"/>
        <v>3.1487724970877276E-2</v>
      </c>
      <c r="L18" s="17">
        <f t="shared" si="1"/>
        <v>-2.8563703721492867E-3</v>
      </c>
    </row>
    <row r="19" spans="2:12" x14ac:dyDescent="0.35">
      <c r="B19" s="97" t="s">
        <v>62</v>
      </c>
      <c r="C19" s="98">
        <v>9.8489822718319103E-2</v>
      </c>
      <c r="D19" s="99">
        <v>0.29800841403774592</v>
      </c>
      <c r="E19" s="100">
        <v>4569</v>
      </c>
      <c r="F19" s="101">
        <v>0</v>
      </c>
      <c r="H19" s="97" t="s">
        <v>62</v>
      </c>
      <c r="I19" s="118">
        <v>1.4802938305769425E-2</v>
      </c>
      <c r="J19" s="112"/>
      <c r="K19" s="17">
        <f>((1-C19)/D19)*I19</f>
        <v>4.4780613256891783E-2</v>
      </c>
      <c r="L19" s="17">
        <f t="shared" si="1"/>
        <v>-4.8922738445256863E-3</v>
      </c>
    </row>
    <row r="20" spans="2:12" x14ac:dyDescent="0.35">
      <c r="B20" s="97" t="s">
        <v>63</v>
      </c>
      <c r="C20" s="98">
        <v>1.7509301816590063E-3</v>
      </c>
      <c r="D20" s="99">
        <v>4.181204440678727E-2</v>
      </c>
      <c r="E20" s="100">
        <v>4569</v>
      </c>
      <c r="F20" s="101">
        <v>0</v>
      </c>
      <c r="H20" s="97" t="s">
        <v>63</v>
      </c>
      <c r="I20" s="118">
        <v>4.198766571110131E-3</v>
      </c>
      <c r="J20" s="112"/>
      <c r="K20" s="17">
        <f t="shared" ref="K20:K58" si="2">((1-C20)/D20)*I20</f>
        <v>0.10024419717957271</v>
      </c>
      <c r="L20" s="17">
        <f t="shared" ref="L20:L58" si="3">((0-C20)/D20)*I20</f>
        <v>-1.7582845372431083E-4</v>
      </c>
    </row>
    <row r="21" spans="2:12" x14ac:dyDescent="0.35">
      <c r="B21" s="97" t="s">
        <v>64</v>
      </c>
      <c r="C21" s="98">
        <v>5.0339242722696437E-2</v>
      </c>
      <c r="D21" s="99">
        <v>0.21866794141337809</v>
      </c>
      <c r="E21" s="100">
        <v>4569</v>
      </c>
      <c r="F21" s="101">
        <v>0</v>
      </c>
      <c r="H21" s="97" t="s">
        <v>64</v>
      </c>
      <c r="I21" s="118">
        <v>6.7335465587697027E-2</v>
      </c>
      <c r="J21" s="112"/>
      <c r="K21" s="17">
        <f t="shared" si="2"/>
        <v>0.29243358138514935</v>
      </c>
      <c r="L21" s="17">
        <f t="shared" si="3"/>
        <v>-1.5501203899189759E-2</v>
      </c>
    </row>
    <row r="22" spans="2:12" x14ac:dyDescent="0.35">
      <c r="B22" s="97" t="s">
        <v>65</v>
      </c>
      <c r="C22" s="98">
        <v>5.4716568176843942E-3</v>
      </c>
      <c r="D22" s="99">
        <v>7.377607375411116E-2</v>
      </c>
      <c r="E22" s="100">
        <v>4569</v>
      </c>
      <c r="F22" s="101">
        <v>0</v>
      </c>
      <c r="H22" s="97" t="s">
        <v>65</v>
      </c>
      <c r="I22" s="118">
        <v>2.2066781565679553E-3</v>
      </c>
      <c r="J22" s="112"/>
      <c r="K22" s="17">
        <f t="shared" si="2"/>
        <v>2.9746825214669835E-2</v>
      </c>
      <c r="L22" s="17">
        <f t="shared" si="3"/>
        <v>-1.6365990985183664E-4</v>
      </c>
    </row>
    <row r="23" spans="2:12" x14ac:dyDescent="0.35">
      <c r="B23" s="97" t="s">
        <v>66</v>
      </c>
      <c r="C23" s="98">
        <v>0.28080542788356311</v>
      </c>
      <c r="D23" s="99">
        <v>0.44944182058762966</v>
      </c>
      <c r="E23" s="100">
        <v>4569</v>
      </c>
      <c r="F23" s="101">
        <v>0</v>
      </c>
      <c r="H23" s="97" t="s">
        <v>66</v>
      </c>
      <c r="I23" s="118">
        <v>7.8930625964570164E-2</v>
      </c>
      <c r="J23" s="112"/>
      <c r="K23" s="17">
        <f t="shared" si="2"/>
        <v>0.12630439618024722</v>
      </c>
      <c r="L23" s="17">
        <f t="shared" si="3"/>
        <v>-4.9314832714320488E-2</v>
      </c>
    </row>
    <row r="24" spans="2:12" x14ac:dyDescent="0.35">
      <c r="B24" s="97" t="s">
        <v>67</v>
      </c>
      <c r="C24" s="98">
        <v>0.34799737360472749</v>
      </c>
      <c r="D24" s="99">
        <v>0.47638731316778404</v>
      </c>
      <c r="E24" s="100">
        <v>4569</v>
      </c>
      <c r="F24" s="101">
        <v>0</v>
      </c>
      <c r="H24" s="97" t="s">
        <v>67</v>
      </c>
      <c r="I24" s="118">
        <v>-1.793967198531695E-2</v>
      </c>
      <c r="J24" s="112"/>
      <c r="K24" s="17">
        <f t="shared" si="2"/>
        <v>-2.4552948678078567E-2</v>
      </c>
      <c r="L24" s="17">
        <f t="shared" si="3"/>
        <v>1.3104796373999637E-2</v>
      </c>
    </row>
    <row r="25" spans="2:12" x14ac:dyDescent="0.35">
      <c r="B25" s="97" t="s">
        <v>68</v>
      </c>
      <c r="C25" s="98">
        <v>0.33902385642372512</v>
      </c>
      <c r="D25" s="99">
        <v>0.47342975925963676</v>
      </c>
      <c r="E25" s="100">
        <v>4569</v>
      </c>
      <c r="F25" s="101">
        <v>0</v>
      </c>
      <c r="H25" s="97" t="s">
        <v>68</v>
      </c>
      <c r="I25" s="118">
        <v>-9.0075767880912413E-3</v>
      </c>
      <c r="J25" s="112"/>
      <c r="K25" s="17">
        <f t="shared" si="2"/>
        <v>-1.2575874777433578E-2</v>
      </c>
      <c r="L25" s="17">
        <f t="shared" si="3"/>
        <v>6.450341069617423E-3</v>
      </c>
    </row>
    <row r="26" spans="2:12" ht="23.25" x14ac:dyDescent="0.35">
      <c r="B26" s="97" t="s">
        <v>69</v>
      </c>
      <c r="C26" s="102">
        <v>2.6275892463640371</v>
      </c>
      <c r="D26" s="103">
        <v>1.635892419299277</v>
      </c>
      <c r="E26" s="100">
        <v>4569</v>
      </c>
      <c r="F26" s="101">
        <v>31</v>
      </c>
      <c r="H26" s="97" t="s">
        <v>69</v>
      </c>
      <c r="I26" s="118">
        <v>-8.8943592256518766E-3</v>
      </c>
      <c r="J26" s="112"/>
      <c r="K26" s="17">
        <f t="shared" si="2"/>
        <v>8.8492148127751625E-3</v>
      </c>
      <c r="L26" s="17">
        <f t="shared" si="3"/>
        <v>1.4286222234975769E-2</v>
      </c>
    </row>
    <row r="27" spans="2:12" x14ac:dyDescent="0.35">
      <c r="B27" s="97" t="s">
        <v>70</v>
      </c>
      <c r="C27" s="98">
        <v>2.5388487634055594E-2</v>
      </c>
      <c r="D27" s="99">
        <v>0.15731919502440905</v>
      </c>
      <c r="E27" s="100">
        <v>4569</v>
      </c>
      <c r="F27" s="101">
        <v>0</v>
      </c>
      <c r="H27" s="97" t="s">
        <v>70</v>
      </c>
      <c r="I27" s="118">
        <v>3.7815124040643577E-2</v>
      </c>
      <c r="J27" s="112"/>
      <c r="K27" s="17">
        <f t="shared" si="2"/>
        <v>0.23426928434155239</v>
      </c>
      <c r="L27" s="17">
        <f t="shared" si="3"/>
        <v>-6.102680661042012E-3</v>
      </c>
    </row>
    <row r="28" spans="2:12" x14ac:dyDescent="0.35">
      <c r="B28" s="97" t="s">
        <v>71</v>
      </c>
      <c r="C28" s="98">
        <v>5.5373166994966083E-2</v>
      </c>
      <c r="D28" s="99">
        <v>0.22873222359717352</v>
      </c>
      <c r="E28" s="100">
        <v>4569</v>
      </c>
      <c r="F28" s="101">
        <v>0</v>
      </c>
      <c r="H28" s="97" t="s">
        <v>71</v>
      </c>
      <c r="I28" s="118">
        <v>2.9142471749538993E-2</v>
      </c>
      <c r="J28" s="112"/>
      <c r="K28" s="17">
        <f t="shared" si="2"/>
        <v>0.12035366229459357</v>
      </c>
      <c r="L28" s="17">
        <f t="shared" si="3"/>
        <v>-7.055022372690495E-3</v>
      </c>
    </row>
    <row r="29" spans="2:12" x14ac:dyDescent="0.35">
      <c r="B29" s="97" t="s">
        <v>72</v>
      </c>
      <c r="C29" s="98">
        <v>0.25103961479536002</v>
      </c>
      <c r="D29" s="99">
        <v>0.43365872130647609</v>
      </c>
      <c r="E29" s="100">
        <v>4569</v>
      </c>
      <c r="F29" s="101">
        <v>0</v>
      </c>
      <c r="H29" s="97" t="s">
        <v>72</v>
      </c>
      <c r="I29" s="118">
        <v>1.5725923468541615E-2</v>
      </c>
      <c r="J29" s="112"/>
      <c r="K29" s="17">
        <f t="shared" si="2"/>
        <v>2.7159822044426914E-2</v>
      </c>
      <c r="L29" s="17">
        <f t="shared" si="3"/>
        <v>-9.1035405859022991E-3</v>
      </c>
    </row>
    <row r="30" spans="2:12" x14ac:dyDescent="0.35">
      <c r="B30" s="97" t="s">
        <v>73</v>
      </c>
      <c r="C30" s="98">
        <v>0.11862551980739768</v>
      </c>
      <c r="D30" s="99">
        <v>0.3233827362482643</v>
      </c>
      <c r="E30" s="100">
        <v>4569</v>
      </c>
      <c r="F30" s="101">
        <v>0</v>
      </c>
      <c r="H30" s="97" t="s">
        <v>73</v>
      </c>
      <c r="I30" s="118">
        <v>-2.341965446310169E-2</v>
      </c>
      <c r="J30" s="112"/>
      <c r="K30" s="17">
        <f t="shared" si="2"/>
        <v>-6.3829894007885218E-2</v>
      </c>
      <c r="L30" s="17">
        <f t="shared" si="3"/>
        <v>8.5909616469515247E-3</v>
      </c>
    </row>
    <row r="31" spans="2:12" x14ac:dyDescent="0.35">
      <c r="B31" s="97" t="s">
        <v>74</v>
      </c>
      <c r="C31" s="98">
        <v>0.3556576931494857</v>
      </c>
      <c r="D31" s="99">
        <v>0.47876452039364686</v>
      </c>
      <c r="E31" s="100">
        <v>4569</v>
      </c>
      <c r="F31" s="101">
        <v>0</v>
      </c>
      <c r="H31" s="97" t="s">
        <v>74</v>
      </c>
      <c r="I31" s="118">
        <v>-2.1440802788718155E-2</v>
      </c>
      <c r="J31" s="112"/>
      <c r="K31" s="17">
        <f t="shared" si="2"/>
        <v>-2.8855973534234601E-2</v>
      </c>
      <c r="L31" s="17">
        <f t="shared" si="3"/>
        <v>1.5927634848210338E-2</v>
      </c>
    </row>
    <row r="32" spans="2:12" x14ac:dyDescent="0.35">
      <c r="B32" s="97" t="s">
        <v>75</v>
      </c>
      <c r="C32" s="98">
        <v>6.4346684175968477E-2</v>
      </c>
      <c r="D32" s="99">
        <v>0.24539634960657974</v>
      </c>
      <c r="E32" s="100">
        <v>4569</v>
      </c>
      <c r="F32" s="101">
        <v>0</v>
      </c>
      <c r="H32" s="97" t="s">
        <v>75</v>
      </c>
      <c r="I32" s="118">
        <v>-2.2206409236918936E-2</v>
      </c>
      <c r="J32" s="112"/>
      <c r="K32" s="17">
        <f t="shared" si="2"/>
        <v>-8.4669150410668956E-2</v>
      </c>
      <c r="L32" s="17">
        <f t="shared" si="3"/>
        <v>5.8228608703477592E-3</v>
      </c>
    </row>
    <row r="33" spans="2:12" x14ac:dyDescent="0.35">
      <c r="B33" s="97" t="s">
        <v>76</v>
      </c>
      <c r="C33" s="98">
        <v>1.1818778726198293E-2</v>
      </c>
      <c r="D33" s="99">
        <v>0.10808169093437489</v>
      </c>
      <c r="E33" s="100">
        <v>4569</v>
      </c>
      <c r="F33" s="101">
        <v>0</v>
      </c>
      <c r="H33" s="97" t="s">
        <v>76</v>
      </c>
      <c r="I33" s="118">
        <v>-7.281907301953626E-3</v>
      </c>
      <c r="J33" s="112"/>
      <c r="K33" s="17">
        <f t="shared" si="2"/>
        <v>-6.6577826351887165E-2</v>
      </c>
      <c r="L33" s="17">
        <f t="shared" si="3"/>
        <v>7.9627965072024505E-4</v>
      </c>
    </row>
    <row r="34" spans="2:12" x14ac:dyDescent="0.35">
      <c r="B34" s="97" t="s">
        <v>77</v>
      </c>
      <c r="C34" s="98">
        <v>2.1448894725322826E-2</v>
      </c>
      <c r="D34" s="99">
        <v>0.14489111220196654</v>
      </c>
      <c r="E34" s="100">
        <v>4569</v>
      </c>
      <c r="F34" s="101">
        <v>0</v>
      </c>
      <c r="H34" s="97" t="s">
        <v>77</v>
      </c>
      <c r="I34" s="118">
        <v>-1.440492734914698E-2</v>
      </c>
      <c r="J34" s="112"/>
      <c r="K34" s="17">
        <f t="shared" si="2"/>
        <v>-9.7286557917096894E-2</v>
      </c>
      <c r="L34" s="17">
        <f t="shared" si="3"/>
        <v>2.1324273486637204E-3</v>
      </c>
    </row>
    <row r="35" spans="2:12" x14ac:dyDescent="0.35">
      <c r="B35" s="97" t="s">
        <v>78</v>
      </c>
      <c r="C35" s="98">
        <v>3.939592908732764E-3</v>
      </c>
      <c r="D35" s="99">
        <v>6.2649274150507736E-2</v>
      </c>
      <c r="E35" s="100">
        <v>4569</v>
      </c>
      <c r="F35" s="101">
        <v>0</v>
      </c>
      <c r="H35" s="97" t="s">
        <v>78</v>
      </c>
      <c r="I35" s="118">
        <v>-2.9918570805334654E-3</v>
      </c>
      <c r="J35" s="112"/>
      <c r="K35" s="17">
        <f t="shared" si="2"/>
        <v>-4.7567516495654438E-2</v>
      </c>
      <c r="L35" s="17">
        <f t="shared" si="3"/>
        <v>1.8813783716145458E-4</v>
      </c>
    </row>
    <row r="36" spans="2:12" x14ac:dyDescent="0.35">
      <c r="B36" s="97" t="s">
        <v>79</v>
      </c>
      <c r="C36" s="98">
        <v>2.188662727073758E-3</v>
      </c>
      <c r="D36" s="99">
        <v>4.6737036311762126E-2</v>
      </c>
      <c r="E36" s="100">
        <v>4569</v>
      </c>
      <c r="F36" s="101">
        <v>0</v>
      </c>
      <c r="H36" s="97" t="s">
        <v>79</v>
      </c>
      <c r="I36" s="118">
        <v>1.6838967847434552E-3</v>
      </c>
      <c r="J36" s="112"/>
      <c r="K36" s="17">
        <f t="shared" si="2"/>
        <v>3.595031767539774E-2</v>
      </c>
      <c r="L36" s="17">
        <f t="shared" si="3"/>
        <v>-7.8855708873432206E-5</v>
      </c>
    </row>
    <row r="37" spans="2:12" x14ac:dyDescent="0.35">
      <c r="B37" s="97" t="s">
        <v>80</v>
      </c>
      <c r="C37" s="98">
        <v>1.094331363536879E-3</v>
      </c>
      <c r="D37" s="99">
        <v>3.3066192779028281E-2</v>
      </c>
      <c r="E37" s="100">
        <v>4569</v>
      </c>
      <c r="F37" s="101">
        <v>0</v>
      </c>
      <c r="H37" s="97" t="s">
        <v>80</v>
      </c>
      <c r="I37" s="118">
        <v>-5.1373189439726458E-3</v>
      </c>
      <c r="J37" s="112"/>
      <c r="K37" s="17">
        <f t="shared" si="2"/>
        <v>-0.15519467418040531</v>
      </c>
      <c r="L37" s="17">
        <f t="shared" si="3"/>
        <v>1.7002045812927836E-4</v>
      </c>
    </row>
    <row r="38" spans="2:12" x14ac:dyDescent="0.35">
      <c r="B38" s="97" t="s">
        <v>81</v>
      </c>
      <c r="C38" s="98">
        <v>3.2392208360691621E-2</v>
      </c>
      <c r="D38" s="99">
        <v>0.17705878858527066</v>
      </c>
      <c r="E38" s="100">
        <v>4569</v>
      </c>
      <c r="F38" s="101">
        <v>0</v>
      </c>
      <c r="H38" s="97" t="s">
        <v>81</v>
      </c>
      <c r="I38" s="118">
        <v>-1.9281911475304635E-2</v>
      </c>
      <c r="J38" s="112"/>
      <c r="K38" s="17">
        <f t="shared" si="2"/>
        <v>-0.10537363284974062</v>
      </c>
      <c r="L38" s="17">
        <f t="shared" si="3"/>
        <v>3.5275497990865444E-3</v>
      </c>
    </row>
    <row r="39" spans="2:12" x14ac:dyDescent="0.35">
      <c r="B39" s="97" t="s">
        <v>82</v>
      </c>
      <c r="C39" s="98">
        <v>1.969796454366382E-3</v>
      </c>
      <c r="D39" s="99">
        <v>4.4343508242728827E-2</v>
      </c>
      <c r="E39" s="100">
        <v>4569</v>
      </c>
      <c r="F39" s="101">
        <v>0</v>
      </c>
      <c r="H39" s="97" t="s">
        <v>82</v>
      </c>
      <c r="I39" s="118">
        <v>1.3158721076067385E-2</v>
      </c>
      <c r="J39" s="112"/>
      <c r="K39" s="17">
        <f t="shared" si="2"/>
        <v>0.29616062405484544</v>
      </c>
      <c r="L39" s="17">
        <f t="shared" si="3"/>
        <v>-5.8452754747666854E-4</v>
      </c>
    </row>
    <row r="40" spans="2:12" x14ac:dyDescent="0.35">
      <c r="B40" s="97" t="s">
        <v>83</v>
      </c>
      <c r="C40" s="98">
        <v>5.0776975268111188E-2</v>
      </c>
      <c r="D40" s="99">
        <v>0.21956599332367416</v>
      </c>
      <c r="E40" s="100">
        <v>4569</v>
      </c>
      <c r="F40" s="101">
        <v>0</v>
      </c>
      <c r="H40" s="97" t="s">
        <v>83</v>
      </c>
      <c r="I40" s="118">
        <v>4.6004522988764299E-2</v>
      </c>
      <c r="J40" s="112"/>
      <c r="K40" s="17">
        <f t="shared" si="2"/>
        <v>0.19888577371072386</v>
      </c>
      <c r="L40" s="17">
        <f t="shared" si="3"/>
        <v>-1.0639036085056014E-2</v>
      </c>
    </row>
    <row r="41" spans="2:12" x14ac:dyDescent="0.35">
      <c r="B41" s="97" t="s">
        <v>84</v>
      </c>
      <c r="C41" s="98">
        <v>2.6263952724885093E-3</v>
      </c>
      <c r="D41" s="99">
        <v>5.1186626822676891E-2</v>
      </c>
      <c r="E41" s="100">
        <v>4569</v>
      </c>
      <c r="F41" s="101">
        <v>0</v>
      </c>
      <c r="H41" s="97" t="s">
        <v>84</v>
      </c>
      <c r="I41" s="118">
        <v>-2.5551126007643441E-3</v>
      </c>
      <c r="J41" s="112"/>
      <c r="K41" s="17">
        <f t="shared" si="2"/>
        <v>-4.9786477900513236E-2</v>
      </c>
      <c r="L41" s="17">
        <f t="shared" si="3"/>
        <v>1.3110329927719085E-4</v>
      </c>
    </row>
    <row r="42" spans="2:12" x14ac:dyDescent="0.35">
      <c r="B42" s="97" t="s">
        <v>85</v>
      </c>
      <c r="C42" s="98">
        <v>7.8791858174655297E-3</v>
      </c>
      <c r="D42" s="99">
        <v>8.8424066426113293E-2</v>
      </c>
      <c r="E42" s="100">
        <v>4569</v>
      </c>
      <c r="F42" s="101">
        <v>0</v>
      </c>
      <c r="H42" s="97" t="s">
        <v>85</v>
      </c>
      <c r="I42" s="118">
        <v>2.2483914565403249E-2</v>
      </c>
      <c r="J42" s="112"/>
      <c r="K42" s="17">
        <f t="shared" si="2"/>
        <v>0.25227023056305414</v>
      </c>
      <c r="L42" s="17">
        <f t="shared" si="3"/>
        <v>-2.0034697331281605E-3</v>
      </c>
    </row>
    <row r="43" spans="2:12" x14ac:dyDescent="0.35">
      <c r="B43" s="97" t="s">
        <v>86</v>
      </c>
      <c r="C43" s="98">
        <v>8.8859706719194576E-2</v>
      </c>
      <c r="D43" s="99">
        <v>0.28457228138823315</v>
      </c>
      <c r="E43" s="100">
        <v>4569</v>
      </c>
      <c r="F43" s="101">
        <v>0</v>
      </c>
      <c r="H43" s="97" t="s">
        <v>86</v>
      </c>
      <c r="I43" s="118">
        <v>8.7612229569558567E-2</v>
      </c>
      <c r="J43" s="112"/>
      <c r="K43" s="17">
        <f t="shared" si="2"/>
        <v>0.28051583996716567</v>
      </c>
      <c r="L43" s="17">
        <f t="shared" si="3"/>
        <v>-2.7357538079910947E-2</v>
      </c>
    </row>
    <row r="44" spans="2:12" x14ac:dyDescent="0.35">
      <c r="B44" s="97" t="s">
        <v>87</v>
      </c>
      <c r="C44" s="104">
        <v>2.5169621361348215E-2</v>
      </c>
      <c r="D44" s="105">
        <v>0.15665721440376323</v>
      </c>
      <c r="E44" s="100">
        <v>4569</v>
      </c>
      <c r="F44" s="101">
        <v>0</v>
      </c>
      <c r="H44" s="97" t="s">
        <v>87</v>
      </c>
      <c r="I44" s="118">
        <v>1.8332747640022396E-2</v>
      </c>
      <c r="J44" s="112"/>
      <c r="K44" s="17">
        <f t="shared" si="2"/>
        <v>0.11407913380451742</v>
      </c>
      <c r="L44" s="17">
        <f t="shared" si="3"/>
        <v>-2.9454648377906386E-3</v>
      </c>
    </row>
    <row r="45" spans="2:12" x14ac:dyDescent="0.35">
      <c r="B45" s="97" t="s">
        <v>88</v>
      </c>
      <c r="C45" s="98">
        <v>4.1584591814401405E-3</v>
      </c>
      <c r="D45" s="99">
        <v>6.435893845260561E-2</v>
      </c>
      <c r="E45" s="100">
        <v>4569</v>
      </c>
      <c r="F45" s="101">
        <v>0</v>
      </c>
      <c r="H45" s="97" t="s">
        <v>88</v>
      </c>
      <c r="I45" s="118">
        <v>-2.4132457312400169E-4</v>
      </c>
      <c r="J45" s="112"/>
      <c r="K45" s="17">
        <f t="shared" si="2"/>
        <v>-3.7340739377508727E-3</v>
      </c>
      <c r="L45" s="17">
        <f t="shared" si="3"/>
        <v>1.5592836223575071E-5</v>
      </c>
    </row>
    <row r="46" spans="2:12" x14ac:dyDescent="0.35">
      <c r="B46" s="97" t="s">
        <v>89</v>
      </c>
      <c r="C46" s="98">
        <v>0.23462464434230684</v>
      </c>
      <c r="D46" s="99">
        <v>0.42381037307501013</v>
      </c>
      <c r="E46" s="100">
        <v>4569</v>
      </c>
      <c r="F46" s="101">
        <v>0</v>
      </c>
      <c r="H46" s="97" t="s">
        <v>89</v>
      </c>
      <c r="I46" s="118">
        <v>-9.6095854641831142E-3</v>
      </c>
      <c r="J46" s="112"/>
      <c r="K46" s="17">
        <f t="shared" si="2"/>
        <v>-1.7354317778980839E-2</v>
      </c>
      <c r="L46" s="17">
        <f t="shared" si="3"/>
        <v>5.3199395650750519E-3</v>
      </c>
    </row>
    <row r="47" spans="2:12" x14ac:dyDescent="0.35">
      <c r="B47" s="97" t="s">
        <v>90</v>
      </c>
      <c r="C47" s="98">
        <v>0.40599693587218211</v>
      </c>
      <c r="D47" s="99">
        <v>0.49113767726487068</v>
      </c>
      <c r="E47" s="100">
        <v>4569</v>
      </c>
      <c r="F47" s="101">
        <v>0</v>
      </c>
      <c r="H47" s="97" t="s">
        <v>90</v>
      </c>
      <c r="I47" s="118">
        <v>-1.1670325795364991E-2</v>
      </c>
      <c r="J47" s="112"/>
      <c r="K47" s="17">
        <f t="shared" si="2"/>
        <v>-1.4114594751561233E-2</v>
      </c>
      <c r="L47" s="17">
        <f t="shared" si="3"/>
        <v>9.6472267001275203E-3</v>
      </c>
    </row>
    <row r="48" spans="2:12" x14ac:dyDescent="0.35">
      <c r="B48" s="97" t="s">
        <v>91</v>
      </c>
      <c r="C48" s="98">
        <v>0.14291967607791639</v>
      </c>
      <c r="D48" s="99">
        <v>0.35002922429941058</v>
      </c>
      <c r="E48" s="100">
        <v>4569</v>
      </c>
      <c r="F48" s="101">
        <v>0</v>
      </c>
      <c r="H48" s="97" t="s">
        <v>91</v>
      </c>
      <c r="I48" s="118">
        <v>-3.1807386700900525E-2</v>
      </c>
      <c r="J48" s="112"/>
      <c r="K48" s="17">
        <f t="shared" si="2"/>
        <v>-7.7883454878052316E-2</v>
      </c>
      <c r="L48" s="17">
        <f t="shared" si="3"/>
        <v>1.2987205320574097E-2</v>
      </c>
    </row>
    <row r="49" spans="2:12" x14ac:dyDescent="0.35">
      <c r="B49" s="97" t="s">
        <v>92</v>
      </c>
      <c r="C49" s="98">
        <v>1.7509301816590063E-3</v>
      </c>
      <c r="D49" s="99">
        <v>4.1812044406787298E-2</v>
      </c>
      <c r="E49" s="100">
        <v>4569</v>
      </c>
      <c r="F49" s="101">
        <v>0</v>
      </c>
      <c r="H49" s="97" t="s">
        <v>92</v>
      </c>
      <c r="I49" s="118">
        <v>-1.0523287869383259E-3</v>
      </c>
      <c r="J49" s="112"/>
      <c r="K49" s="17">
        <f t="shared" si="2"/>
        <v>-2.5124010260874081E-2</v>
      </c>
      <c r="L49" s="17">
        <f t="shared" si="3"/>
        <v>4.406754704823343E-5</v>
      </c>
    </row>
    <row r="50" spans="2:12" x14ac:dyDescent="0.35">
      <c r="B50" s="97" t="s">
        <v>93</v>
      </c>
      <c r="C50" s="98">
        <v>2.6263952724885097E-3</v>
      </c>
      <c r="D50" s="99">
        <v>5.118662682267551E-2</v>
      </c>
      <c r="E50" s="100">
        <v>4569</v>
      </c>
      <c r="F50" s="101">
        <v>0</v>
      </c>
      <c r="H50" s="97" t="s">
        <v>93</v>
      </c>
      <c r="I50" s="118">
        <v>1.7009268425152524E-3</v>
      </c>
      <c r="J50" s="112"/>
      <c r="K50" s="17">
        <f t="shared" si="2"/>
        <v>3.3142632003750151E-2</v>
      </c>
      <c r="L50" s="17">
        <f t="shared" si="3"/>
        <v>-8.727487031928942E-5</v>
      </c>
    </row>
    <row r="51" spans="2:12" x14ac:dyDescent="0.35">
      <c r="B51" s="97" t="s">
        <v>94</v>
      </c>
      <c r="C51" s="98">
        <v>1.7290435543882689E-2</v>
      </c>
      <c r="D51" s="99">
        <v>0.13036562452503034</v>
      </c>
      <c r="E51" s="100">
        <v>4569</v>
      </c>
      <c r="F51" s="101">
        <v>0</v>
      </c>
      <c r="H51" s="97" t="s">
        <v>94</v>
      </c>
      <c r="I51" s="118">
        <v>-4.5467103135950985E-3</v>
      </c>
      <c r="J51" s="112"/>
      <c r="K51" s="17">
        <f t="shared" si="2"/>
        <v>-3.4273572717195069E-2</v>
      </c>
      <c r="L51" s="17">
        <f t="shared" si="3"/>
        <v>6.0303168032481294E-4</v>
      </c>
    </row>
    <row r="52" spans="2:12" x14ac:dyDescent="0.35">
      <c r="B52" s="97" t="s">
        <v>95</v>
      </c>
      <c r="C52" s="98">
        <v>6.6097614357627482E-2</v>
      </c>
      <c r="D52" s="99">
        <v>0.24847984430587219</v>
      </c>
      <c r="E52" s="100">
        <v>4569</v>
      </c>
      <c r="F52" s="101">
        <v>0</v>
      </c>
      <c r="H52" s="97" t="s">
        <v>95</v>
      </c>
      <c r="I52" s="118">
        <v>-3.2767947024381835E-2</v>
      </c>
      <c r="J52" s="112"/>
      <c r="K52" s="17">
        <f t="shared" si="2"/>
        <v>-0.12315712763004928</v>
      </c>
      <c r="L52" s="17">
        <f t="shared" si="3"/>
        <v>8.7165344608096749E-3</v>
      </c>
    </row>
    <row r="53" spans="2:12" x14ac:dyDescent="0.35">
      <c r="B53" s="97" t="s">
        <v>96</v>
      </c>
      <c r="C53" s="98">
        <v>1.969796454366382E-3</v>
      </c>
      <c r="D53" s="99">
        <v>4.4343508242727217E-2</v>
      </c>
      <c r="E53" s="100">
        <v>4569</v>
      </c>
      <c r="F53" s="101">
        <v>0</v>
      </c>
      <c r="H53" s="97" t="s">
        <v>96</v>
      </c>
      <c r="I53" s="118">
        <v>-2.1133357393639056E-3</v>
      </c>
      <c r="J53" s="112"/>
      <c r="K53" s="17">
        <f t="shared" si="2"/>
        <v>-4.7564412057170657E-2</v>
      </c>
      <c r="L53" s="17">
        <f t="shared" si="3"/>
        <v>9.3877129060205241E-5</v>
      </c>
    </row>
    <row r="54" spans="2:12" ht="23.25" x14ac:dyDescent="0.35">
      <c r="B54" s="97" t="s">
        <v>97</v>
      </c>
      <c r="C54" s="98">
        <v>0.21208141825344712</v>
      </c>
      <c r="D54" s="99">
        <v>0.40882694563617417</v>
      </c>
      <c r="E54" s="100">
        <v>4569</v>
      </c>
      <c r="F54" s="101">
        <v>0</v>
      </c>
      <c r="H54" s="97" t="s">
        <v>97</v>
      </c>
      <c r="I54" s="118">
        <v>6.8442563043803875E-2</v>
      </c>
      <c r="J54" s="112"/>
      <c r="K54" s="17">
        <f t="shared" si="2"/>
        <v>0.13190707652759312</v>
      </c>
      <c r="L54" s="17">
        <f t="shared" si="3"/>
        <v>-3.5504988098677144E-2</v>
      </c>
    </row>
    <row r="55" spans="2:12" x14ac:dyDescent="0.35">
      <c r="B55" s="97" t="s">
        <v>98</v>
      </c>
      <c r="C55" s="98">
        <v>6.128255635806522E-3</v>
      </c>
      <c r="D55" s="99">
        <v>7.8051479546033212E-2</v>
      </c>
      <c r="E55" s="100">
        <v>4569</v>
      </c>
      <c r="F55" s="101">
        <v>0</v>
      </c>
      <c r="H55" s="97" t="s">
        <v>98</v>
      </c>
      <c r="I55" s="118">
        <v>2.2402525064889208E-2</v>
      </c>
      <c r="J55" s="112"/>
      <c r="K55" s="17">
        <f t="shared" si="2"/>
        <v>0.28526347987128686</v>
      </c>
      <c r="L55" s="17">
        <f t="shared" si="3"/>
        <v>-1.7589468038749245E-3</v>
      </c>
    </row>
    <row r="56" spans="2:12" x14ac:dyDescent="0.35">
      <c r="B56" s="97" t="s">
        <v>99</v>
      </c>
      <c r="C56" s="98">
        <v>7.0474939811774995E-2</v>
      </c>
      <c r="D56" s="99">
        <v>0.25597375519673676</v>
      </c>
      <c r="E56" s="100">
        <v>4569</v>
      </c>
      <c r="F56" s="101">
        <v>0</v>
      </c>
      <c r="H56" s="97" t="s">
        <v>99</v>
      </c>
      <c r="I56" s="118">
        <v>8.7045874516088778E-2</v>
      </c>
      <c r="J56" s="112"/>
      <c r="K56" s="17">
        <f t="shared" si="2"/>
        <v>0.31609225596787111</v>
      </c>
      <c r="L56" s="17">
        <f t="shared" si="3"/>
        <v>-2.3965553666506826E-2</v>
      </c>
    </row>
    <row r="57" spans="2:12" x14ac:dyDescent="0.35">
      <c r="B57" s="97" t="s">
        <v>100</v>
      </c>
      <c r="C57" s="98">
        <v>1.0505581089954037E-2</v>
      </c>
      <c r="D57" s="99">
        <v>0.10196808086696672</v>
      </c>
      <c r="E57" s="100">
        <v>4569</v>
      </c>
      <c r="F57" s="101">
        <v>0</v>
      </c>
      <c r="H57" s="97" t="s">
        <v>100</v>
      </c>
      <c r="I57" s="118">
        <v>2.0313684407935975E-2</v>
      </c>
      <c r="J57" s="112"/>
      <c r="K57" s="17">
        <f t="shared" si="2"/>
        <v>0.1971232289384422</v>
      </c>
      <c r="L57" s="17">
        <f t="shared" si="3"/>
        <v>-2.0928809973557233E-3</v>
      </c>
    </row>
    <row r="58" spans="2:12" x14ac:dyDescent="0.35">
      <c r="B58" s="97" t="s">
        <v>101</v>
      </c>
      <c r="C58" s="98">
        <v>6.5659881812212733E-4</v>
      </c>
      <c r="D58" s="99">
        <v>2.5618574131496413E-2</v>
      </c>
      <c r="E58" s="100">
        <v>4569</v>
      </c>
      <c r="F58" s="101">
        <v>0</v>
      </c>
      <c r="H58" s="97" t="s">
        <v>101</v>
      </c>
      <c r="I58" s="118">
        <v>2.3620044760302873E-3</v>
      </c>
      <c r="J58" s="112"/>
      <c r="K58" s="17">
        <f t="shared" si="2"/>
        <v>9.21383670522435E-2</v>
      </c>
      <c r="L58" s="17">
        <f t="shared" si="3"/>
        <v>-6.0537691887150783E-5</v>
      </c>
    </row>
    <row r="59" spans="2:12" x14ac:dyDescent="0.35">
      <c r="B59" s="97" t="s">
        <v>102</v>
      </c>
      <c r="C59" s="98">
        <v>3.8301597723790763E-2</v>
      </c>
      <c r="D59" s="99">
        <v>0.19194439025104967</v>
      </c>
      <c r="E59" s="100">
        <v>4569</v>
      </c>
      <c r="F59" s="101">
        <v>0</v>
      </c>
      <c r="H59" s="97" t="s">
        <v>102</v>
      </c>
      <c r="I59" s="118">
        <v>5.8385399618695148E-3</v>
      </c>
      <c r="J59" s="112"/>
      <c r="K59" s="17">
        <f t="shared" ref="K59:K83" si="4">((1-C59)/D59)*I59</f>
        <v>2.9252819244218606E-2</v>
      </c>
      <c r="L59" s="17">
        <f t="shared" si="1"/>
        <v>-1.1650531105458024E-3</v>
      </c>
    </row>
    <row r="60" spans="2:12" x14ac:dyDescent="0.35">
      <c r="B60" s="97" t="s">
        <v>103</v>
      </c>
      <c r="C60" s="98">
        <v>6.6535346903042247E-2</v>
      </c>
      <c r="D60" s="99">
        <v>0.24924283525136542</v>
      </c>
      <c r="E60" s="100">
        <v>4569</v>
      </c>
      <c r="F60" s="101">
        <v>0</v>
      </c>
      <c r="H60" s="97" t="s">
        <v>103</v>
      </c>
      <c r="I60" s="118">
        <v>6.0987251977149297E-3</v>
      </c>
      <c r="J60" s="112"/>
      <c r="K60" s="17">
        <f t="shared" si="4"/>
        <v>2.284095506808537E-2</v>
      </c>
      <c r="L60" s="17">
        <f t="shared" si="1"/>
        <v>-1.6280540071976443E-3</v>
      </c>
    </row>
    <row r="61" spans="2:12" x14ac:dyDescent="0.35">
      <c r="B61" s="97" t="s">
        <v>104</v>
      </c>
      <c r="C61" s="98">
        <v>1.6414970453053186E-2</v>
      </c>
      <c r="D61" s="99">
        <v>0.12707892697558226</v>
      </c>
      <c r="E61" s="100">
        <v>4569</v>
      </c>
      <c r="F61" s="101">
        <v>0</v>
      </c>
      <c r="H61" s="97" t="s">
        <v>104</v>
      </c>
      <c r="I61" s="118">
        <v>-5.8019319086638939E-3</v>
      </c>
      <c r="J61" s="112"/>
      <c r="K61" s="17">
        <f t="shared" si="4"/>
        <v>-4.4906685188717953E-2</v>
      </c>
      <c r="L61" s="17">
        <f t="shared" si="1"/>
        <v>7.4944401182773621E-4</v>
      </c>
    </row>
    <row r="62" spans="2:12" x14ac:dyDescent="0.35">
      <c r="B62" s="97" t="s">
        <v>105</v>
      </c>
      <c r="C62" s="98">
        <v>2.1886627270737579E-4</v>
      </c>
      <c r="D62" s="99">
        <v>1.4794129670493445E-2</v>
      </c>
      <c r="E62" s="100">
        <v>4569</v>
      </c>
      <c r="F62" s="101">
        <v>0</v>
      </c>
      <c r="H62" s="97" t="s">
        <v>105</v>
      </c>
      <c r="I62" s="118">
        <v>-6.7310302739806346E-5</v>
      </c>
      <c r="J62" s="112"/>
      <c r="K62" s="17">
        <f t="shared" si="4"/>
        <v>-4.5488022806066354E-3</v>
      </c>
      <c r="L62" s="17">
        <f t="shared" si="1"/>
        <v>9.9579734689287116E-7</v>
      </c>
    </row>
    <row r="63" spans="2:12" x14ac:dyDescent="0.35">
      <c r="B63" s="97" t="s">
        <v>106</v>
      </c>
      <c r="C63" s="98">
        <v>1.7509301816590061E-3</v>
      </c>
      <c r="D63" s="99">
        <v>4.1812044406788137E-2</v>
      </c>
      <c r="E63" s="100">
        <v>4569</v>
      </c>
      <c r="F63" s="101">
        <v>0</v>
      </c>
      <c r="H63" s="97" t="s">
        <v>106</v>
      </c>
      <c r="I63" s="118">
        <v>5.3641862490200394E-4</v>
      </c>
      <c r="J63" s="112"/>
      <c r="K63" s="17">
        <f t="shared" si="4"/>
        <v>1.2806821597432448E-2</v>
      </c>
      <c r="L63" s="17">
        <f t="shared" si="1"/>
        <v>-2.2463181929282964E-5</v>
      </c>
    </row>
    <row r="64" spans="2:12" x14ac:dyDescent="0.35">
      <c r="B64" s="97" t="s">
        <v>96</v>
      </c>
      <c r="C64" s="98">
        <v>2.1886627270737579E-4</v>
      </c>
      <c r="D64" s="99">
        <v>1.4794129670493766E-2</v>
      </c>
      <c r="E64" s="100">
        <v>4569</v>
      </c>
      <c r="F64" s="101">
        <v>0</v>
      </c>
      <c r="H64" s="97" t="s">
        <v>96</v>
      </c>
      <c r="I64" s="118">
        <v>-4.4628185299585313E-4</v>
      </c>
      <c r="J64" s="112"/>
      <c r="K64" s="17">
        <f t="shared" si="4"/>
        <v>-3.015954212162987E-2</v>
      </c>
      <c r="L64" s="17">
        <f t="shared" si="1"/>
        <v>6.6023516028086413E-6</v>
      </c>
    </row>
    <row r="65" spans="2:12" x14ac:dyDescent="0.35">
      <c r="B65" s="97" t="s">
        <v>107</v>
      </c>
      <c r="C65" s="98">
        <v>0.2048588312541037</v>
      </c>
      <c r="D65" s="99">
        <v>0.40364260158348975</v>
      </c>
      <c r="E65" s="100">
        <v>4569</v>
      </c>
      <c r="F65" s="101">
        <v>0</v>
      </c>
      <c r="H65" s="97" t="s">
        <v>107</v>
      </c>
      <c r="I65" s="118">
        <v>-6.545687607269951E-2</v>
      </c>
      <c r="J65" s="112"/>
      <c r="K65" s="17">
        <f t="shared" si="4"/>
        <v>-0.12894440958094966</v>
      </c>
      <c r="L65" s="17">
        <f t="shared" si="1"/>
        <v>3.3221020470071257E-2</v>
      </c>
    </row>
    <row r="66" spans="2:12" ht="23.25" x14ac:dyDescent="0.35">
      <c r="B66" s="97" t="s">
        <v>108</v>
      </c>
      <c r="C66" s="98">
        <v>2.8452615451958854E-3</v>
      </c>
      <c r="D66" s="99">
        <v>5.327088442880152E-2</v>
      </c>
      <c r="E66" s="100">
        <v>4569</v>
      </c>
      <c r="F66" s="101">
        <v>0</v>
      </c>
      <c r="H66" s="97" t="s">
        <v>108</v>
      </c>
      <c r="I66" s="118">
        <v>5.7653947763667581E-4</v>
      </c>
      <c r="J66" s="112"/>
      <c r="K66" s="17">
        <f t="shared" si="4"/>
        <v>1.0791994129551995E-2</v>
      </c>
      <c r="L66" s="17">
        <f t="shared" si="1"/>
        <v>-3.0793661914876196E-5</v>
      </c>
    </row>
    <row r="67" spans="2:12" x14ac:dyDescent="0.35">
      <c r="B67" s="97" t="s">
        <v>109</v>
      </c>
      <c r="C67" s="98">
        <v>3.5018603633180127E-3</v>
      </c>
      <c r="D67" s="99">
        <v>5.9079279444430463E-2</v>
      </c>
      <c r="E67" s="100">
        <v>4569</v>
      </c>
      <c r="F67" s="101">
        <v>0</v>
      </c>
      <c r="H67" s="97" t="s">
        <v>109</v>
      </c>
      <c r="I67" s="118">
        <v>2.0142855050692566E-3</v>
      </c>
      <c r="J67" s="112"/>
      <c r="K67" s="17">
        <f t="shared" si="4"/>
        <v>3.3975224095050723E-2</v>
      </c>
      <c r="L67" s="17">
        <f t="shared" si="1"/>
        <v>-1.1939459378888898E-4</v>
      </c>
    </row>
    <row r="68" spans="2:12" x14ac:dyDescent="0.35">
      <c r="B68" s="97" t="s">
        <v>181</v>
      </c>
      <c r="C68" s="98">
        <v>1.7509301816590061E-3</v>
      </c>
      <c r="D68" s="99">
        <v>4.1812044406788346E-2</v>
      </c>
      <c r="E68" s="100">
        <v>4569</v>
      </c>
      <c r="F68" s="101">
        <v>0</v>
      </c>
      <c r="H68" s="97" t="s">
        <v>181</v>
      </c>
      <c r="I68" s="118">
        <v>6.6387308675456801E-3</v>
      </c>
      <c r="J68" s="112"/>
      <c r="K68" s="17">
        <f t="shared" si="4"/>
        <v>0.15849755751780092</v>
      </c>
      <c r="L68" s="17">
        <f t="shared" si="1"/>
        <v>-2.7800492438991611E-4</v>
      </c>
    </row>
    <row r="69" spans="2:12" x14ac:dyDescent="0.35">
      <c r="B69" s="97" t="s">
        <v>110</v>
      </c>
      <c r="C69" s="98">
        <v>9.3018165900634706E-2</v>
      </c>
      <c r="D69" s="99">
        <v>0.29048968239958672</v>
      </c>
      <c r="E69" s="100">
        <v>4569</v>
      </c>
      <c r="F69" s="101">
        <v>0</v>
      </c>
      <c r="H69" s="97" t="s">
        <v>110</v>
      </c>
      <c r="I69" s="118">
        <v>7.4586911931499536E-2</v>
      </c>
      <c r="J69" s="112"/>
      <c r="K69" s="17">
        <f t="shared" si="4"/>
        <v>0.23287909444709257</v>
      </c>
      <c r="L69" s="17">
        <f t="shared" si="1"/>
        <v>-2.3883594387069097E-2</v>
      </c>
    </row>
    <row r="70" spans="2:12" x14ac:dyDescent="0.35">
      <c r="B70" s="97" t="s">
        <v>111</v>
      </c>
      <c r="C70" s="98">
        <v>0.66688553293937403</v>
      </c>
      <c r="D70" s="99">
        <v>0.47137866997869399</v>
      </c>
      <c r="E70" s="100">
        <v>4569</v>
      </c>
      <c r="F70" s="101">
        <v>0</v>
      </c>
      <c r="H70" s="97" t="s">
        <v>111</v>
      </c>
      <c r="I70" s="118">
        <v>1.1859629892135035E-3</v>
      </c>
      <c r="J70" s="112"/>
      <c r="K70" s="17">
        <f t="shared" si="4"/>
        <v>8.3809780600242181E-4</v>
      </c>
      <c r="L70" s="17">
        <f t="shared" si="1"/>
        <v>-1.6778475787709456E-3</v>
      </c>
    </row>
    <row r="71" spans="2:12" x14ac:dyDescent="0.35">
      <c r="B71" s="97" t="s">
        <v>112</v>
      </c>
      <c r="C71" s="98">
        <v>1.5539505362223684E-2</v>
      </c>
      <c r="D71" s="99">
        <v>0.12369873924543758</v>
      </c>
      <c r="E71" s="100">
        <v>4569</v>
      </c>
      <c r="F71" s="101">
        <v>0</v>
      </c>
      <c r="H71" s="97" t="s">
        <v>112</v>
      </c>
      <c r="I71" s="118">
        <v>2.3311134741209303E-2</v>
      </c>
      <c r="J71" s="112"/>
      <c r="K71" s="17">
        <f t="shared" si="4"/>
        <v>0.18552243440706848</v>
      </c>
      <c r="L71" s="17">
        <f t="shared" si="1"/>
        <v>-2.9284332687643101E-3</v>
      </c>
    </row>
    <row r="72" spans="2:12" x14ac:dyDescent="0.35">
      <c r="B72" s="97" t="s">
        <v>113</v>
      </c>
      <c r="C72" s="98">
        <v>1.0505581089954037E-2</v>
      </c>
      <c r="D72" s="99">
        <v>0.10196808086696774</v>
      </c>
      <c r="E72" s="100">
        <v>4569</v>
      </c>
      <c r="F72" s="101">
        <v>0</v>
      </c>
      <c r="H72" s="97" t="s">
        <v>113</v>
      </c>
      <c r="I72" s="118">
        <v>9.8348634825468229E-3</v>
      </c>
      <c r="J72" s="112"/>
      <c r="K72" s="17">
        <f t="shared" si="4"/>
        <v>9.5437145075021268E-2</v>
      </c>
      <c r="L72" s="17">
        <f t="shared" ref="L72:L123" si="5">((0-C72)/D72)*I72</f>
        <v>-1.013267631851586E-3</v>
      </c>
    </row>
    <row r="73" spans="2:12" x14ac:dyDescent="0.35">
      <c r="B73" s="97" t="s">
        <v>114</v>
      </c>
      <c r="C73" s="98">
        <v>3.5018603633180127E-3</v>
      </c>
      <c r="D73" s="99">
        <v>5.9079279444430137E-2</v>
      </c>
      <c r="E73" s="100">
        <v>4569</v>
      </c>
      <c r="F73" s="101">
        <v>0</v>
      </c>
      <c r="H73" s="97" t="s">
        <v>114</v>
      </c>
      <c r="I73" s="118">
        <v>-7.4292533256703121E-3</v>
      </c>
      <c r="J73" s="112"/>
      <c r="K73" s="17">
        <f t="shared" si="4"/>
        <v>-0.12531021345450852</v>
      </c>
      <c r="L73" s="17">
        <f t="shared" si="5"/>
        <v>4.4036095217925248E-4</v>
      </c>
    </row>
    <row r="74" spans="2:12" x14ac:dyDescent="0.35">
      <c r="B74" s="97" t="s">
        <v>115</v>
      </c>
      <c r="C74" s="98">
        <v>3.2829940906106372E-2</v>
      </c>
      <c r="D74" s="99">
        <v>0.17821079338575258</v>
      </c>
      <c r="E74" s="100">
        <v>4569</v>
      </c>
      <c r="F74" s="101">
        <v>0</v>
      </c>
      <c r="H74" s="97" t="s">
        <v>115</v>
      </c>
      <c r="I74" s="118">
        <v>-3.4698183327714904E-2</v>
      </c>
      <c r="J74" s="112"/>
      <c r="K74" s="17">
        <f t="shared" si="4"/>
        <v>-0.18831095121649194</v>
      </c>
      <c r="L74" s="17">
        <f t="shared" si="5"/>
        <v>6.3920893148843166E-3</v>
      </c>
    </row>
    <row r="75" spans="2:12" x14ac:dyDescent="0.35">
      <c r="B75" s="97" t="s">
        <v>116</v>
      </c>
      <c r="C75" s="98">
        <v>3.2829940906106371E-3</v>
      </c>
      <c r="D75" s="99">
        <v>5.7209547934950852E-2</v>
      </c>
      <c r="E75" s="100">
        <v>4569</v>
      </c>
      <c r="F75" s="101">
        <v>0</v>
      </c>
      <c r="H75" s="97" t="s">
        <v>116</v>
      </c>
      <c r="I75" s="118">
        <v>-6.6321036005707471E-3</v>
      </c>
      <c r="J75" s="112"/>
      <c r="K75" s="17">
        <f t="shared" si="4"/>
        <v>-0.11554593039535849</v>
      </c>
      <c r="L75" s="17">
        <f t="shared" si="5"/>
        <v>3.8058606849591069E-4</v>
      </c>
    </row>
    <row r="76" spans="2:12" x14ac:dyDescent="0.35">
      <c r="B76" s="97" t="s">
        <v>117</v>
      </c>
      <c r="C76" s="98">
        <v>5.033924272269643E-3</v>
      </c>
      <c r="D76" s="99">
        <v>7.0779095280681326E-2</v>
      </c>
      <c r="E76" s="100">
        <v>4569</v>
      </c>
      <c r="F76" s="101">
        <v>0</v>
      </c>
      <c r="H76" s="97" t="s">
        <v>117</v>
      </c>
      <c r="I76" s="118">
        <v>-1.1594139058349011E-2</v>
      </c>
      <c r="J76" s="112"/>
      <c r="K76" s="17">
        <f t="shared" si="4"/>
        <v>-0.16298279872864849</v>
      </c>
      <c r="L76" s="17">
        <f t="shared" si="5"/>
        <v>8.2459401028572702E-4</v>
      </c>
    </row>
    <row r="77" spans="2:12" x14ac:dyDescent="0.35">
      <c r="B77" s="97" t="s">
        <v>118</v>
      </c>
      <c r="C77" s="98">
        <v>6.5659881812212733E-4</v>
      </c>
      <c r="D77" s="99">
        <v>2.5618574131496777E-2</v>
      </c>
      <c r="E77" s="100">
        <v>4569</v>
      </c>
      <c r="F77" s="101">
        <v>0</v>
      </c>
      <c r="H77" s="97" t="s">
        <v>118</v>
      </c>
      <c r="I77" s="118">
        <v>4.6158000665860992E-3</v>
      </c>
      <c r="J77" s="112"/>
      <c r="K77" s="17">
        <f t="shared" si="4"/>
        <v>0.18005566250646707</v>
      </c>
      <c r="L77" s="17">
        <f t="shared" si="5"/>
        <v>-1.1830201215930817E-4</v>
      </c>
    </row>
    <row r="78" spans="2:12" x14ac:dyDescent="0.35">
      <c r="B78" s="97" t="s">
        <v>119</v>
      </c>
      <c r="C78" s="98">
        <v>2.8452615451958854E-3</v>
      </c>
      <c r="D78" s="99">
        <v>5.3270884428801728E-2</v>
      </c>
      <c r="E78" s="100">
        <v>4569</v>
      </c>
      <c r="F78" s="101">
        <v>0</v>
      </c>
      <c r="H78" s="97" t="s">
        <v>119</v>
      </c>
      <c r="I78" s="118">
        <v>3.9595162383087813E-3</v>
      </c>
      <c r="J78" s="112"/>
      <c r="K78" s="17">
        <f t="shared" si="4"/>
        <v>7.4116478848690923E-2</v>
      </c>
      <c r="L78" s="17">
        <f t="shared" si="5"/>
        <v>-2.1148249013015411E-4</v>
      </c>
    </row>
    <row r="79" spans="2:12" x14ac:dyDescent="0.35">
      <c r="B79" s="97" t="s">
        <v>120</v>
      </c>
      <c r="C79" s="98">
        <v>7.222586999343401E-3</v>
      </c>
      <c r="D79" s="99">
        <v>8.4687607967786516E-2</v>
      </c>
      <c r="E79" s="100">
        <v>4569</v>
      </c>
      <c r="F79" s="101">
        <v>0</v>
      </c>
      <c r="H79" s="97" t="s">
        <v>120</v>
      </c>
      <c r="I79" s="118">
        <v>-1.0521069381885368E-2</v>
      </c>
      <c r="J79" s="112"/>
      <c r="K79" s="17">
        <f t="shared" si="4"/>
        <v>-0.12333658127316187</v>
      </c>
      <c r="L79" s="17">
        <f t="shared" si="5"/>
        <v>8.9728994312485502E-4</v>
      </c>
    </row>
    <row r="80" spans="2:12" x14ac:dyDescent="0.35">
      <c r="B80" s="97" t="s">
        <v>121</v>
      </c>
      <c r="C80" s="98">
        <v>0.89910264828189979</v>
      </c>
      <c r="D80" s="99">
        <v>0.30122572165939426</v>
      </c>
      <c r="E80" s="100">
        <v>4569</v>
      </c>
      <c r="F80" s="101">
        <v>0</v>
      </c>
      <c r="H80" s="97" t="s">
        <v>121</v>
      </c>
      <c r="I80" s="118">
        <v>2.8200587709989507E-2</v>
      </c>
      <c r="J80" s="112"/>
      <c r="K80" s="17">
        <f t="shared" si="4"/>
        <v>9.44595501724548E-3</v>
      </c>
      <c r="L80" s="17">
        <f t="shared" si="5"/>
        <v>-8.4173499372764513E-2</v>
      </c>
    </row>
    <row r="81" spans="2:12" x14ac:dyDescent="0.35">
      <c r="B81" s="97" t="s">
        <v>122</v>
      </c>
      <c r="C81" s="104">
        <v>3.5018603633180127E-3</v>
      </c>
      <c r="D81" s="105">
        <v>5.9079279444430255E-2</v>
      </c>
      <c r="E81" s="100">
        <v>4569</v>
      </c>
      <c r="F81" s="101">
        <v>0</v>
      </c>
      <c r="H81" s="97" t="s">
        <v>122</v>
      </c>
      <c r="I81" s="118">
        <v>-2.5757352787201706E-3</v>
      </c>
      <c r="J81" s="112"/>
      <c r="K81" s="17">
        <f t="shared" si="4"/>
        <v>-4.34452728194741E-2</v>
      </c>
      <c r="L81" s="17">
        <f t="shared" si="5"/>
        <v>1.5267392161466849E-4</v>
      </c>
    </row>
    <row r="82" spans="2:12" x14ac:dyDescent="0.35">
      <c r="B82" s="97" t="s">
        <v>123</v>
      </c>
      <c r="C82" s="98">
        <v>4.3773254541475159E-4</v>
      </c>
      <c r="D82" s="99">
        <v>2.0919768630437822E-2</v>
      </c>
      <c r="E82" s="100">
        <v>4569</v>
      </c>
      <c r="F82" s="101">
        <v>0</v>
      </c>
      <c r="H82" s="97" t="s">
        <v>123</v>
      </c>
      <c r="I82" s="118">
        <v>4.7715612472828536E-3</v>
      </c>
      <c r="J82" s="112"/>
      <c r="K82" s="17">
        <f t="shared" si="4"/>
        <v>0.22798878247118834</v>
      </c>
      <c r="L82" s="17">
        <f t="shared" si="5"/>
        <v>-9.9841814088543168E-5</v>
      </c>
    </row>
    <row r="83" spans="2:12" x14ac:dyDescent="0.35">
      <c r="B83" s="97" t="s">
        <v>124</v>
      </c>
      <c r="C83" s="98">
        <v>4.8150579995622673E-3</v>
      </c>
      <c r="D83" s="99">
        <v>6.9230934018298496E-2</v>
      </c>
      <c r="E83" s="100">
        <v>4569</v>
      </c>
      <c r="F83" s="101">
        <v>0</v>
      </c>
      <c r="H83" s="97" t="s">
        <v>124</v>
      </c>
      <c r="I83" s="118">
        <v>-1.8997021136979283E-3</v>
      </c>
      <c r="J83" s="112"/>
      <c r="K83" s="17">
        <f t="shared" si="4"/>
        <v>-2.7307950768638876E-2</v>
      </c>
      <c r="L83" s="17">
        <f t="shared" si="5"/>
        <v>1.3212555903014192E-4</v>
      </c>
    </row>
    <row r="84" spans="2:12" x14ac:dyDescent="0.35">
      <c r="B84" s="97" t="s">
        <v>125</v>
      </c>
      <c r="C84" s="98">
        <v>1.5977237907638431E-2</v>
      </c>
      <c r="D84" s="99">
        <v>0.12540098698899887</v>
      </c>
      <c r="E84" s="100">
        <v>4569</v>
      </c>
      <c r="F84" s="101">
        <v>0</v>
      </c>
      <c r="H84" s="97" t="s">
        <v>125</v>
      </c>
      <c r="I84" s="118">
        <v>1.110737781999113E-2</v>
      </c>
      <c r="J84" s="112"/>
      <c r="K84" s="17">
        <f t="shared" ref="K84:K123" si="6">((1-C84)/D84)*I84</f>
        <v>8.7159701565905232E-2</v>
      </c>
      <c r="L84" s="17">
        <f t="shared" si="5"/>
        <v>-1.4151819871688349E-3</v>
      </c>
    </row>
    <row r="85" spans="2:12" x14ac:dyDescent="0.35">
      <c r="B85" s="97" t="s">
        <v>126</v>
      </c>
      <c r="C85" s="98">
        <v>1.8384766907419567E-2</v>
      </c>
      <c r="D85" s="99">
        <v>0.13435296031921132</v>
      </c>
      <c r="E85" s="100">
        <v>4569</v>
      </c>
      <c r="F85" s="101">
        <v>0</v>
      </c>
      <c r="H85" s="97" t="s">
        <v>126</v>
      </c>
      <c r="I85" s="118">
        <v>-8.0665801105972938E-3</v>
      </c>
      <c r="J85" s="112"/>
      <c r="K85" s="17">
        <f t="shared" si="6"/>
        <v>-5.8936385895113699E-2</v>
      </c>
      <c r="L85" s="17">
        <f t="shared" si="5"/>
        <v>1.1038252876676812E-3</v>
      </c>
    </row>
    <row r="86" spans="2:12" x14ac:dyDescent="0.35">
      <c r="B86" s="97" t="s">
        <v>127</v>
      </c>
      <c r="C86" s="98">
        <v>1.8384766907419567E-2</v>
      </c>
      <c r="D86" s="99">
        <v>0.13435296031921132</v>
      </c>
      <c r="E86" s="100">
        <v>4569</v>
      </c>
      <c r="F86" s="101">
        <v>0</v>
      </c>
      <c r="H86" s="97" t="s">
        <v>127</v>
      </c>
      <c r="I86" s="118">
        <v>-8.0665801105972764E-3</v>
      </c>
      <c r="J86" s="112"/>
      <c r="K86" s="17">
        <f t="shared" si="6"/>
        <v>-5.8936385895113567E-2</v>
      </c>
      <c r="L86" s="17">
        <f t="shared" si="5"/>
        <v>1.1038252876676789E-3</v>
      </c>
    </row>
    <row r="87" spans="2:12" x14ac:dyDescent="0.35">
      <c r="B87" s="97" t="s">
        <v>128</v>
      </c>
      <c r="C87" s="98">
        <v>2.1886627270737579E-4</v>
      </c>
      <c r="D87" s="99">
        <v>1.4794129670493854E-2</v>
      </c>
      <c r="E87" s="100">
        <v>4569</v>
      </c>
      <c r="F87" s="101">
        <v>0</v>
      </c>
      <c r="H87" s="97" t="s">
        <v>128</v>
      </c>
      <c r="I87" s="118">
        <v>-2.4577563288840499E-3</v>
      </c>
      <c r="J87" s="112"/>
      <c r="K87" s="17">
        <f t="shared" si="6"/>
        <v>-0.16609415110223905</v>
      </c>
      <c r="L87" s="17">
        <f t="shared" si="5"/>
        <v>3.6360365827985781E-5</v>
      </c>
    </row>
    <row r="88" spans="2:12" x14ac:dyDescent="0.35">
      <c r="B88" s="97" t="s">
        <v>129</v>
      </c>
      <c r="C88" s="98">
        <v>1.8822499452834318E-2</v>
      </c>
      <c r="D88" s="99">
        <v>0.13591267755799485</v>
      </c>
      <c r="E88" s="100">
        <v>4569</v>
      </c>
      <c r="F88" s="101">
        <v>0</v>
      </c>
      <c r="H88" s="97" t="s">
        <v>129</v>
      </c>
      <c r="I88" s="118">
        <v>-1.886695042189902E-2</v>
      </c>
      <c r="J88" s="112"/>
      <c r="K88" s="17">
        <f t="shared" si="6"/>
        <v>-0.13620383021302079</v>
      </c>
      <c r="L88" s="17">
        <f t="shared" si="5"/>
        <v>2.6128774031496291E-3</v>
      </c>
    </row>
    <row r="89" spans="2:12" x14ac:dyDescent="0.35">
      <c r="B89" s="97" t="s">
        <v>130</v>
      </c>
      <c r="C89" s="98">
        <v>0.11249726417159116</v>
      </c>
      <c r="D89" s="99">
        <v>0.31601184546557715</v>
      </c>
      <c r="E89" s="100">
        <v>4569</v>
      </c>
      <c r="F89" s="101">
        <v>0</v>
      </c>
      <c r="H89" s="97" t="s">
        <v>130</v>
      </c>
      <c r="I89" s="118">
        <v>-5.093231485809923E-2</v>
      </c>
      <c r="J89" s="112"/>
      <c r="K89" s="17">
        <f t="shared" si="6"/>
        <v>-0.14304074175460255</v>
      </c>
      <c r="L89" s="17">
        <f t="shared" si="5"/>
        <v>1.8131428178018667E-2</v>
      </c>
    </row>
    <row r="90" spans="2:12" x14ac:dyDescent="0.35">
      <c r="B90" s="97" t="s">
        <v>131</v>
      </c>
      <c r="C90" s="98">
        <v>6.7848544539286498E-3</v>
      </c>
      <c r="D90" s="99">
        <v>8.2099302233966193E-2</v>
      </c>
      <c r="E90" s="100">
        <v>4569</v>
      </c>
      <c r="F90" s="101">
        <v>0</v>
      </c>
      <c r="H90" s="97" t="s">
        <v>131</v>
      </c>
      <c r="I90" s="118">
        <v>-9.4922895337516237E-3</v>
      </c>
      <c r="J90" s="112"/>
      <c r="K90" s="17">
        <f t="shared" si="6"/>
        <v>-0.11483515053469061</v>
      </c>
      <c r="L90" s="17">
        <f t="shared" si="5"/>
        <v>7.8446224472794373E-4</v>
      </c>
    </row>
    <row r="91" spans="2:12" x14ac:dyDescent="0.35">
      <c r="B91" s="97" t="s">
        <v>132</v>
      </c>
      <c r="C91" s="98">
        <v>3.195447581527687E-2</v>
      </c>
      <c r="D91" s="99">
        <v>0.17589814964329992</v>
      </c>
      <c r="E91" s="100">
        <v>4569</v>
      </c>
      <c r="F91" s="101">
        <v>0</v>
      </c>
      <c r="H91" s="97" t="s">
        <v>132</v>
      </c>
      <c r="I91" s="118">
        <v>-2.1168978319734404E-2</v>
      </c>
      <c r="J91" s="112"/>
      <c r="K91" s="17">
        <f t="shared" si="6"/>
        <v>-0.11650227563813889</v>
      </c>
      <c r="L91" s="17">
        <f t="shared" si="5"/>
        <v>3.8456550402822249E-3</v>
      </c>
    </row>
    <row r="92" spans="2:12" x14ac:dyDescent="0.35">
      <c r="B92" s="97" t="s">
        <v>133</v>
      </c>
      <c r="C92" s="98">
        <v>4.3773254541475159E-4</v>
      </c>
      <c r="D92" s="99">
        <v>2.0919768630437468E-2</v>
      </c>
      <c r="E92" s="100">
        <v>4569</v>
      </c>
      <c r="F92" s="101">
        <v>0</v>
      </c>
      <c r="H92" s="97" t="s">
        <v>133</v>
      </c>
      <c r="I92" s="118">
        <v>-1.5338451957105997E-3</v>
      </c>
      <c r="J92" s="112"/>
      <c r="K92" s="17">
        <f t="shared" si="6"/>
        <v>-7.328827621535447E-2</v>
      </c>
      <c r="L92" s="17">
        <f t="shared" si="5"/>
        <v>3.2094712597045975E-5</v>
      </c>
    </row>
    <row r="93" spans="2:12" x14ac:dyDescent="0.35">
      <c r="B93" s="97" t="s">
        <v>134</v>
      </c>
      <c r="C93" s="98">
        <v>4.3116655723353041E-2</v>
      </c>
      <c r="D93" s="99">
        <v>0.20314192476842718</v>
      </c>
      <c r="E93" s="100">
        <v>4569</v>
      </c>
      <c r="F93" s="101">
        <v>0</v>
      </c>
      <c r="H93" s="97" t="s">
        <v>134</v>
      </c>
      <c r="I93" s="118">
        <v>5.00811563098275E-3</v>
      </c>
      <c r="J93" s="112"/>
      <c r="K93" s="17">
        <f t="shared" si="6"/>
        <v>2.3590317158616078E-2</v>
      </c>
      <c r="L93" s="17">
        <f t="shared" si="5"/>
        <v>-1.0629671729751528E-3</v>
      </c>
    </row>
    <row r="94" spans="2:12" x14ac:dyDescent="0.35">
      <c r="B94" s="97" t="s">
        <v>135</v>
      </c>
      <c r="C94" s="98">
        <v>2.188662727073758E-3</v>
      </c>
      <c r="D94" s="99">
        <v>4.6737036311762001E-2</v>
      </c>
      <c r="E94" s="100">
        <v>4569</v>
      </c>
      <c r="F94" s="101">
        <v>0</v>
      </c>
      <c r="H94" s="97" t="s">
        <v>135</v>
      </c>
      <c r="I94" s="118">
        <v>-6.8769687360432116E-4</v>
      </c>
      <c r="J94" s="112"/>
      <c r="K94" s="17">
        <f t="shared" si="6"/>
        <v>-1.4681969402429757E-2</v>
      </c>
      <c r="L94" s="17">
        <f t="shared" si="5"/>
        <v>3.2204363681574377E-5</v>
      </c>
    </row>
    <row r="95" spans="2:12" x14ac:dyDescent="0.35">
      <c r="B95" s="97" t="s">
        <v>182</v>
      </c>
      <c r="C95" s="98">
        <v>2.4075289997811337E-3</v>
      </c>
      <c r="D95" s="99">
        <v>4.9012840942729785E-2</v>
      </c>
      <c r="E95" s="100">
        <v>4569</v>
      </c>
      <c r="F95" s="101">
        <v>0</v>
      </c>
      <c r="H95" s="97" t="s">
        <v>182</v>
      </c>
      <c r="I95" s="118">
        <v>1.1796075876626835E-3</v>
      </c>
      <c r="J95" s="112"/>
      <c r="K95" s="17">
        <f t="shared" si="6"/>
        <v>2.4009374391540491E-2</v>
      </c>
      <c r="L95" s="17">
        <f t="shared" si="5"/>
        <v>-5.7942763998891049E-5</v>
      </c>
    </row>
    <row r="96" spans="2:12" x14ac:dyDescent="0.35">
      <c r="B96" s="97" t="s">
        <v>136</v>
      </c>
      <c r="C96" s="98">
        <v>1.969796454366382E-3</v>
      </c>
      <c r="D96" s="99">
        <v>4.4343508242728195E-2</v>
      </c>
      <c r="E96" s="100">
        <v>4569</v>
      </c>
      <c r="F96" s="101">
        <v>0</v>
      </c>
      <c r="H96" s="97" t="s">
        <v>136</v>
      </c>
      <c r="I96" s="118">
        <v>-4.3830248712896465E-3</v>
      </c>
      <c r="J96" s="112"/>
      <c r="K96" s="17">
        <f t="shared" si="6"/>
        <v>-9.8647837705897537E-2</v>
      </c>
      <c r="L96" s="17">
        <f t="shared" si="5"/>
        <v>1.9469967968269248E-4</v>
      </c>
    </row>
    <row r="97" spans="2:12" x14ac:dyDescent="0.35">
      <c r="B97" s="97" t="s">
        <v>137</v>
      </c>
      <c r="C97" s="98">
        <v>0.61917268548916615</v>
      </c>
      <c r="D97" s="99">
        <v>0.48564337793509493</v>
      </c>
      <c r="E97" s="100">
        <v>4569</v>
      </c>
      <c r="F97" s="101">
        <v>0</v>
      </c>
      <c r="H97" s="97" t="s">
        <v>137</v>
      </c>
      <c r="I97" s="118">
        <v>3.5025424349942019E-2</v>
      </c>
      <c r="J97" s="112"/>
      <c r="K97" s="17">
        <f t="shared" si="6"/>
        <v>2.7465912026856595E-2</v>
      </c>
      <c r="L97" s="17">
        <f t="shared" si="5"/>
        <v>-4.465578455400996E-2</v>
      </c>
    </row>
    <row r="98" spans="2:12" x14ac:dyDescent="0.35">
      <c r="B98" s="97" t="s">
        <v>138</v>
      </c>
      <c r="C98" s="98">
        <v>3.0641278179032614E-3</v>
      </c>
      <c r="D98" s="99">
        <v>5.5275742096384917E-2</v>
      </c>
      <c r="E98" s="100">
        <v>4569</v>
      </c>
      <c r="F98" s="101">
        <v>0</v>
      </c>
      <c r="H98" s="97" t="s">
        <v>138</v>
      </c>
      <c r="I98" s="118">
        <v>-3.9581208356294622E-3</v>
      </c>
      <c r="J98" s="112"/>
      <c r="K98" s="17">
        <f t="shared" si="6"/>
        <v>-7.1387420554023806E-2</v>
      </c>
      <c r="L98" s="17">
        <f t="shared" si="5"/>
        <v>2.1941248907932675E-4</v>
      </c>
    </row>
    <row r="99" spans="2:12" x14ac:dyDescent="0.35">
      <c r="B99" s="97" t="s">
        <v>139</v>
      </c>
      <c r="C99" s="98">
        <v>3.4362004815058002E-2</v>
      </c>
      <c r="D99" s="99">
        <v>0.18217717005184955</v>
      </c>
      <c r="E99" s="100">
        <v>4569</v>
      </c>
      <c r="F99" s="101">
        <v>0</v>
      </c>
      <c r="H99" s="97" t="s">
        <v>139</v>
      </c>
      <c r="I99" s="118">
        <v>-1.8349478510508294E-2</v>
      </c>
      <c r="J99" s="112"/>
      <c r="K99" s="17">
        <f t="shared" si="6"/>
        <v>-9.7262207095067971E-2</v>
      </c>
      <c r="L99" s="17">
        <f t="shared" si="5"/>
        <v>3.4610531536549572E-3</v>
      </c>
    </row>
    <row r="100" spans="2:12" x14ac:dyDescent="0.35">
      <c r="B100" s="97" t="s">
        <v>140</v>
      </c>
      <c r="C100" s="98">
        <v>0.1157802582622018</v>
      </c>
      <c r="D100" s="99">
        <v>0.31999625222852707</v>
      </c>
      <c r="E100" s="100">
        <v>4569</v>
      </c>
      <c r="F100" s="101">
        <v>0</v>
      </c>
      <c r="H100" s="97" t="s">
        <v>140</v>
      </c>
      <c r="I100" s="118">
        <v>2.7667156360070857E-2</v>
      </c>
      <c r="J100" s="112"/>
      <c r="K100" s="17">
        <f t="shared" si="6"/>
        <v>7.6450413656251645E-2</v>
      </c>
      <c r="L100" s="17">
        <f t="shared" si="5"/>
        <v>-1.0010462580236912E-2</v>
      </c>
    </row>
    <row r="101" spans="2:12" x14ac:dyDescent="0.35">
      <c r="B101" s="97" t="s">
        <v>141</v>
      </c>
      <c r="C101" s="98">
        <v>1.094331363536879E-3</v>
      </c>
      <c r="D101" s="99">
        <v>3.306619277902708E-2</v>
      </c>
      <c r="E101" s="100">
        <v>4569</v>
      </c>
      <c r="F101" s="101">
        <v>0</v>
      </c>
      <c r="H101" s="97" t="s">
        <v>141</v>
      </c>
      <c r="I101" s="118">
        <v>-2.8249701724348433E-3</v>
      </c>
      <c r="J101" s="112"/>
      <c r="K101" s="17">
        <f t="shared" si="6"/>
        <v>-8.5340297198168116E-2</v>
      </c>
      <c r="L101" s="17">
        <f t="shared" si="5"/>
        <v>9.3492875983970344E-5</v>
      </c>
    </row>
    <row r="102" spans="2:12" x14ac:dyDescent="0.35">
      <c r="B102" s="97" t="s">
        <v>142</v>
      </c>
      <c r="C102" s="98">
        <v>1.094331363536879E-3</v>
      </c>
      <c r="D102" s="99">
        <v>3.306619277902708E-2</v>
      </c>
      <c r="E102" s="100">
        <v>4569</v>
      </c>
      <c r="F102" s="101">
        <v>0</v>
      </c>
      <c r="H102" s="97" t="s">
        <v>142</v>
      </c>
      <c r="I102" s="118">
        <v>-2.8249701724348281E-3</v>
      </c>
      <c r="J102" s="112"/>
      <c r="K102" s="17">
        <f t="shared" si="6"/>
        <v>-8.5340297198167658E-2</v>
      </c>
      <c r="L102" s="17">
        <f t="shared" si="5"/>
        <v>9.3492875983969842E-5</v>
      </c>
    </row>
    <row r="103" spans="2:12" x14ac:dyDescent="0.35">
      <c r="B103" s="97" t="s">
        <v>143</v>
      </c>
      <c r="C103" s="98">
        <v>1.3131976362442547E-3</v>
      </c>
      <c r="D103" s="99">
        <v>3.6218230882922045E-2</v>
      </c>
      <c r="E103" s="100">
        <v>4569</v>
      </c>
      <c r="F103" s="101">
        <v>0</v>
      </c>
      <c r="H103" s="97" t="s">
        <v>143</v>
      </c>
      <c r="I103" s="118">
        <v>-2.3720475837095572E-3</v>
      </c>
      <c r="J103" s="112"/>
      <c r="K103" s="17">
        <f t="shared" si="6"/>
        <v>-6.5407187448975918E-2</v>
      </c>
      <c r="L103" s="17">
        <f t="shared" si="5"/>
        <v>8.6005506178798055E-5</v>
      </c>
    </row>
    <row r="104" spans="2:12" x14ac:dyDescent="0.35">
      <c r="B104" s="97" t="s">
        <v>183</v>
      </c>
      <c r="C104" s="98">
        <v>2.1886627270737579E-4</v>
      </c>
      <c r="D104" s="99">
        <v>1.4794129670493889E-2</v>
      </c>
      <c r="E104" s="100">
        <v>4569</v>
      </c>
      <c r="F104" s="101">
        <v>0</v>
      </c>
      <c r="H104" s="97" t="s">
        <v>183</v>
      </c>
      <c r="I104" s="118">
        <v>7.9469224772300614E-3</v>
      </c>
      <c r="J104" s="112"/>
      <c r="K104" s="17">
        <f t="shared" si="6"/>
        <v>0.53704971775218535</v>
      </c>
      <c r="L104" s="17">
        <f t="shared" si="5"/>
        <v>-1.175678016094977E-4</v>
      </c>
    </row>
    <row r="105" spans="2:12" x14ac:dyDescent="0.35">
      <c r="B105" s="97" t="s">
        <v>184</v>
      </c>
      <c r="C105" s="98">
        <v>3.2829940906106371E-3</v>
      </c>
      <c r="D105" s="99">
        <v>5.7209547934949728E-2</v>
      </c>
      <c r="E105" s="100">
        <v>4569</v>
      </c>
      <c r="F105" s="101">
        <v>0</v>
      </c>
      <c r="H105" s="97" t="s">
        <v>184</v>
      </c>
      <c r="I105" s="118">
        <v>2.5249047874517545E-2</v>
      </c>
      <c r="J105" s="112"/>
      <c r="K105" s="17">
        <f t="shared" si="6"/>
        <v>0.43989432372664794</v>
      </c>
      <c r="L105" s="17">
        <f t="shared" si="5"/>
        <v>-1.4489272850021341E-3</v>
      </c>
    </row>
    <row r="106" spans="2:12" x14ac:dyDescent="0.35">
      <c r="B106" s="97" t="s">
        <v>185</v>
      </c>
      <c r="C106" s="98">
        <v>1.7509301816590063E-3</v>
      </c>
      <c r="D106" s="99">
        <v>4.18120444067877E-2</v>
      </c>
      <c r="E106" s="100">
        <v>4569</v>
      </c>
      <c r="F106" s="101">
        <v>0</v>
      </c>
      <c r="H106" s="97" t="s">
        <v>185</v>
      </c>
      <c r="I106" s="118">
        <v>8.7181469266447535E-3</v>
      </c>
      <c r="J106" s="112"/>
      <c r="K106" s="17">
        <f t="shared" si="6"/>
        <v>0.20814294501825273</v>
      </c>
      <c r="L106" s="17">
        <f t="shared" si="5"/>
        <v>-3.6508299937426485E-4</v>
      </c>
    </row>
    <row r="107" spans="2:12" x14ac:dyDescent="0.35">
      <c r="B107" s="97" t="s">
        <v>144</v>
      </c>
      <c r="C107" s="98">
        <v>1.7509301816590063E-3</v>
      </c>
      <c r="D107" s="99">
        <v>4.1812044406787728E-2</v>
      </c>
      <c r="E107" s="100">
        <v>4569</v>
      </c>
      <c r="F107" s="101">
        <v>0</v>
      </c>
      <c r="H107" s="97" t="s">
        <v>144</v>
      </c>
      <c r="I107" s="118">
        <v>6.1712925681557326E-4</v>
      </c>
      <c r="J107" s="112"/>
      <c r="K107" s="17">
        <f t="shared" si="6"/>
        <v>1.4733761893590195E-2</v>
      </c>
      <c r="L107" s="17">
        <f t="shared" si="5"/>
        <v>-2.5843037743635511E-5</v>
      </c>
    </row>
    <row r="108" spans="2:12" x14ac:dyDescent="0.35">
      <c r="B108" s="97" t="s">
        <v>145</v>
      </c>
      <c r="C108" s="98">
        <v>0.5038301597723791</v>
      </c>
      <c r="D108" s="99">
        <v>0.50004005360674086</v>
      </c>
      <c r="E108" s="100">
        <v>4569</v>
      </c>
      <c r="F108" s="101">
        <v>0</v>
      </c>
      <c r="H108" s="97" t="s">
        <v>145</v>
      </c>
      <c r="I108" s="118">
        <v>7.3633597367731979E-2</v>
      </c>
      <c r="J108" s="112"/>
      <c r="K108" s="17">
        <f t="shared" si="6"/>
        <v>7.3063687554248413E-2</v>
      </c>
      <c r="L108" s="17">
        <f t="shared" si="5"/>
        <v>-7.4191710961570304E-2</v>
      </c>
    </row>
    <row r="109" spans="2:12" x14ac:dyDescent="0.35">
      <c r="B109" s="97" t="s">
        <v>146</v>
      </c>
      <c r="C109" s="98">
        <v>0.46727949223024734</v>
      </c>
      <c r="D109" s="99">
        <v>0.49898282790217524</v>
      </c>
      <c r="E109" s="100">
        <v>4569</v>
      </c>
      <c r="F109" s="101">
        <v>0</v>
      </c>
      <c r="H109" s="97" t="s">
        <v>146</v>
      </c>
      <c r="I109" s="118">
        <v>-7.9145293234297878E-2</v>
      </c>
      <c r="J109" s="112"/>
      <c r="K109" s="17">
        <f t="shared" si="6"/>
        <v>-8.4496536637583414E-2</v>
      </c>
      <c r="L109" s="17">
        <f t="shared" si="5"/>
        <v>7.4116723796729927E-2</v>
      </c>
    </row>
    <row r="110" spans="2:12" x14ac:dyDescent="0.35">
      <c r="B110" s="97" t="s">
        <v>147</v>
      </c>
      <c r="C110" s="98">
        <v>6.5659881812212733E-4</v>
      </c>
      <c r="D110" s="99">
        <v>2.5618574131496673E-2</v>
      </c>
      <c r="E110" s="100">
        <v>4569</v>
      </c>
      <c r="F110" s="101">
        <v>0</v>
      </c>
      <c r="H110" s="97" t="s">
        <v>147</v>
      </c>
      <c r="I110" s="118">
        <v>-3.721134069367859E-4</v>
      </c>
      <c r="J110" s="112"/>
      <c r="K110" s="17">
        <f t="shared" si="6"/>
        <v>-1.4515604022488925E-2</v>
      </c>
      <c r="L110" s="17">
        <f t="shared" si="5"/>
        <v>9.5371905535406864E-6</v>
      </c>
    </row>
    <row r="111" spans="2:12" x14ac:dyDescent="0.35">
      <c r="B111" s="97" t="s">
        <v>149</v>
      </c>
      <c r="C111" s="98">
        <v>1.9697964543663821E-2</v>
      </c>
      <c r="D111" s="99">
        <v>0.13897547251049561</v>
      </c>
      <c r="E111" s="100">
        <v>4569</v>
      </c>
      <c r="F111" s="101">
        <v>0</v>
      </c>
      <c r="H111" s="97" t="s">
        <v>149</v>
      </c>
      <c r="I111" s="118">
        <v>5.240168785674371E-3</v>
      </c>
      <c r="J111" s="112"/>
      <c r="K111" s="17">
        <f t="shared" si="6"/>
        <v>3.6962983711700599E-2</v>
      </c>
      <c r="L111" s="17">
        <f t="shared" si="5"/>
        <v>-7.4272572762961678E-4</v>
      </c>
    </row>
    <row r="112" spans="2:12" x14ac:dyDescent="0.35">
      <c r="B112" s="97" t="s">
        <v>186</v>
      </c>
      <c r="C112" s="98">
        <v>4.3773254541475159E-4</v>
      </c>
      <c r="D112" s="99">
        <v>2.0919768630437412E-2</v>
      </c>
      <c r="E112" s="100">
        <v>4569</v>
      </c>
      <c r="F112" s="101">
        <v>0</v>
      </c>
      <c r="H112" s="97" t="s">
        <v>186</v>
      </c>
      <c r="I112" s="118">
        <v>5.0493655066144081E-4</v>
      </c>
      <c r="J112" s="112"/>
      <c r="K112" s="17">
        <f t="shared" si="6"/>
        <v>2.4126247876637901E-2</v>
      </c>
      <c r="L112" s="17">
        <f t="shared" si="5"/>
        <v>-1.056546874387471E-5</v>
      </c>
    </row>
    <row r="113" spans="2:12" x14ac:dyDescent="0.35">
      <c r="B113" s="97" t="s">
        <v>150</v>
      </c>
      <c r="C113" s="102">
        <v>5.8916913271113156</v>
      </c>
      <c r="D113" s="103">
        <v>60.99914968603732</v>
      </c>
      <c r="E113" s="100">
        <v>4569</v>
      </c>
      <c r="F113" s="101">
        <v>176</v>
      </c>
      <c r="H113" s="97" t="s">
        <v>150</v>
      </c>
      <c r="I113" s="118">
        <v>2.3892050218053714E-4</v>
      </c>
      <c r="J113" s="112"/>
      <c r="K113" s="17">
        <f t="shared" si="6"/>
        <v>-1.9159699018773936E-5</v>
      </c>
      <c r="L113" s="17">
        <f t="shared" si="5"/>
        <v>-2.3076483161016266E-5</v>
      </c>
    </row>
    <row r="114" spans="2:12" x14ac:dyDescent="0.35">
      <c r="B114" s="97" t="s">
        <v>151</v>
      </c>
      <c r="C114" s="104">
        <v>0.99518494200043772</v>
      </c>
      <c r="D114" s="105">
        <v>6.9230934018296358E-2</v>
      </c>
      <c r="E114" s="100">
        <v>4569</v>
      </c>
      <c r="F114" s="101">
        <v>0</v>
      </c>
      <c r="H114" s="97" t="s">
        <v>151</v>
      </c>
      <c r="I114" s="118">
        <v>-3.3145639923633898E-3</v>
      </c>
      <c r="J114" s="112"/>
      <c r="K114" s="17">
        <f t="shared" si="6"/>
        <v>-2.3053015379328201E-4</v>
      </c>
      <c r="L114" s="17">
        <f t="shared" si="5"/>
        <v>4.7646391331729598E-2</v>
      </c>
    </row>
    <row r="115" spans="2:12" x14ac:dyDescent="0.35">
      <c r="B115" s="97" t="s">
        <v>152</v>
      </c>
      <c r="C115" s="104">
        <v>1.969796454366382E-3</v>
      </c>
      <c r="D115" s="105">
        <v>4.4343508242728251E-2</v>
      </c>
      <c r="E115" s="100">
        <v>4569</v>
      </c>
      <c r="F115" s="101">
        <v>0</v>
      </c>
      <c r="H115" s="97" t="s">
        <v>152</v>
      </c>
      <c r="I115" s="118">
        <v>5.1125978732932779E-3</v>
      </c>
      <c r="J115" s="112"/>
      <c r="K115" s="17">
        <f t="shared" si="6"/>
        <v>0.11506818694180812</v>
      </c>
      <c r="L115" s="17">
        <f t="shared" si="5"/>
        <v>-2.2710826370093707E-4</v>
      </c>
    </row>
    <row r="116" spans="2:12" x14ac:dyDescent="0.35">
      <c r="B116" s="97" t="s">
        <v>153</v>
      </c>
      <c r="C116" s="104">
        <v>2.188662727073758E-3</v>
      </c>
      <c r="D116" s="105">
        <v>4.6737036311762639E-2</v>
      </c>
      <c r="E116" s="100">
        <v>4569</v>
      </c>
      <c r="F116" s="101">
        <v>0</v>
      </c>
      <c r="H116" s="97" t="s">
        <v>153</v>
      </c>
      <c r="I116" s="118">
        <v>7.849257203599618E-4</v>
      </c>
      <c r="J116" s="112"/>
      <c r="K116" s="17">
        <f t="shared" si="6"/>
        <v>1.6757754545406917E-2</v>
      </c>
      <c r="L116" s="17">
        <f t="shared" si="5"/>
        <v>-3.6757522582599068E-5</v>
      </c>
    </row>
    <row r="117" spans="2:12" x14ac:dyDescent="0.35">
      <c r="B117" s="97" t="s">
        <v>154</v>
      </c>
      <c r="C117" s="104">
        <v>6.5659881812212733E-4</v>
      </c>
      <c r="D117" s="105">
        <v>2.561857413149676E-2</v>
      </c>
      <c r="E117" s="100">
        <v>4569</v>
      </c>
      <c r="F117" s="101">
        <v>0</v>
      </c>
      <c r="H117" s="97" t="s">
        <v>154</v>
      </c>
      <c r="I117" s="118">
        <v>-1.3242449248647456E-3</v>
      </c>
      <c r="J117" s="112"/>
      <c r="K117" s="17">
        <f t="shared" si="6"/>
        <v>-5.1656872877446809E-2</v>
      </c>
      <c r="L117" s="17">
        <f t="shared" si="5"/>
        <v>3.3940126726311957E-5</v>
      </c>
    </row>
    <row r="118" spans="2:12" x14ac:dyDescent="0.35">
      <c r="B118" s="97" t="s">
        <v>157</v>
      </c>
      <c r="C118" s="104">
        <v>0.99518494200043772</v>
      </c>
      <c r="D118" s="105">
        <v>6.9230934018298135E-2</v>
      </c>
      <c r="E118" s="100">
        <v>4569</v>
      </c>
      <c r="F118" s="101">
        <v>0</v>
      </c>
      <c r="H118" s="97" t="s">
        <v>157</v>
      </c>
      <c r="I118" s="118">
        <v>3.3011773669544022E-4</v>
      </c>
      <c r="J118" s="112"/>
      <c r="K118" s="17">
        <f t="shared" si="6"/>
        <v>2.295991049972906E-5</v>
      </c>
      <c r="L118" s="17">
        <f t="shared" si="5"/>
        <v>-4.7453960473758097E-3</v>
      </c>
    </row>
    <row r="119" spans="2:12" x14ac:dyDescent="0.35">
      <c r="B119" s="97" t="s">
        <v>158</v>
      </c>
      <c r="C119" s="104">
        <v>2.4075289997811337E-3</v>
      </c>
      <c r="D119" s="105">
        <v>4.9012840942728307E-2</v>
      </c>
      <c r="E119" s="100">
        <v>4569</v>
      </c>
      <c r="F119" s="101">
        <v>0</v>
      </c>
      <c r="H119" s="97" t="s">
        <v>158</v>
      </c>
      <c r="I119" s="118">
        <v>-2.0092737745238086E-3</v>
      </c>
      <c r="J119" s="112"/>
      <c r="K119" s="17">
        <f t="shared" si="6"/>
        <v>-4.0896147847975892E-2</v>
      </c>
      <c r="L119" s="17">
        <f t="shared" si="5"/>
        <v>9.8696276070148043E-5</v>
      </c>
    </row>
    <row r="120" spans="2:12" x14ac:dyDescent="0.35">
      <c r="B120" s="97" t="s">
        <v>159</v>
      </c>
      <c r="C120" s="104">
        <v>1.3131976362442547E-3</v>
      </c>
      <c r="D120" s="105">
        <v>3.6218230882921296E-2</v>
      </c>
      <c r="E120" s="100">
        <v>4569</v>
      </c>
      <c r="F120" s="101">
        <v>0</v>
      </c>
      <c r="H120" s="97" t="s">
        <v>159</v>
      </c>
      <c r="I120" s="118">
        <v>-1.9570509097251655E-3</v>
      </c>
      <c r="J120" s="112"/>
      <c r="K120" s="17">
        <f t="shared" si="6"/>
        <v>-5.3964008386123023E-2</v>
      </c>
      <c r="L120" s="17">
        <f t="shared" si="5"/>
        <v>7.0958590908774528E-5</v>
      </c>
    </row>
    <row r="121" spans="2:12" x14ac:dyDescent="0.35">
      <c r="B121" s="97" t="s">
        <v>160</v>
      </c>
      <c r="C121" s="104">
        <v>1.094331363536879E-3</v>
      </c>
      <c r="D121" s="105">
        <v>3.306619277902699E-2</v>
      </c>
      <c r="E121" s="100">
        <v>4569</v>
      </c>
      <c r="F121" s="101">
        <v>0</v>
      </c>
      <c r="H121" s="97" t="s">
        <v>160</v>
      </c>
      <c r="I121" s="118">
        <v>4.4307120372409888E-3</v>
      </c>
      <c r="J121" s="112"/>
      <c r="K121" s="17">
        <f t="shared" si="6"/>
        <v>0.13384859272044899</v>
      </c>
      <c r="L121" s="17">
        <f t="shared" si="5"/>
        <v>-1.466351804562325E-4</v>
      </c>
    </row>
    <row r="122" spans="2:12" x14ac:dyDescent="0.35">
      <c r="B122" s="97" t="s">
        <v>161</v>
      </c>
      <c r="C122" s="104">
        <v>0.93061939155176165</v>
      </c>
      <c r="D122" s="105">
        <v>0.25412806660933102</v>
      </c>
      <c r="E122" s="100">
        <v>4569</v>
      </c>
      <c r="F122" s="101">
        <v>0</v>
      </c>
      <c r="H122" s="97" t="s">
        <v>161</v>
      </c>
      <c r="I122" s="118">
        <v>2.5434636412267956E-2</v>
      </c>
      <c r="J122" s="112"/>
      <c r="K122" s="17">
        <f t="shared" si="6"/>
        <v>6.9440206801544757E-3</v>
      </c>
      <c r="L122" s="17">
        <f t="shared" si="5"/>
        <v>-9.3141879911724706E-2</v>
      </c>
    </row>
    <row r="123" spans="2:12" x14ac:dyDescent="0.35">
      <c r="B123" s="97" t="s">
        <v>162</v>
      </c>
      <c r="C123" s="104">
        <v>5.2746771722477562E-2</v>
      </c>
      <c r="D123" s="105">
        <v>0.22355197996006468</v>
      </c>
      <c r="E123" s="100">
        <v>4569</v>
      </c>
      <c r="F123" s="101">
        <v>0</v>
      </c>
      <c r="H123" s="97" t="s">
        <v>162</v>
      </c>
      <c r="I123" s="118">
        <v>-2.447459490327553E-2</v>
      </c>
      <c r="J123" s="112"/>
      <c r="K123" s="17">
        <f t="shared" si="6"/>
        <v>-0.10370580943659666</v>
      </c>
      <c r="L123" s="17">
        <f t="shared" si="5"/>
        <v>5.7747458581838707E-3</v>
      </c>
    </row>
    <row r="124" spans="2:12" x14ac:dyDescent="0.35">
      <c r="B124" s="97" t="s">
        <v>163</v>
      </c>
      <c r="C124" s="104">
        <v>1.2256511271613044E-2</v>
      </c>
      <c r="D124" s="105">
        <v>0.11004062632275363</v>
      </c>
      <c r="E124" s="100">
        <v>4569</v>
      </c>
      <c r="F124" s="101">
        <v>0</v>
      </c>
      <c r="H124" s="97" t="s">
        <v>163</v>
      </c>
      <c r="I124" s="118">
        <v>-1.012342163298135E-2</v>
      </c>
      <c r="J124" s="112"/>
      <c r="K124" s="17">
        <f t="shared" ref="K124:K127" si="7">((1-C124)/D124)*I124</f>
        <v>-9.08695645942703E-2</v>
      </c>
      <c r="L124" s="17">
        <f t="shared" ref="L124:L127" si="8">((0-C124)/D124)*I124</f>
        <v>1.127563841630653E-3</v>
      </c>
    </row>
    <row r="125" spans="2:12" x14ac:dyDescent="0.35">
      <c r="B125" s="97" t="s">
        <v>164</v>
      </c>
      <c r="C125" s="104">
        <v>4.3773254541475161E-3</v>
      </c>
      <c r="D125" s="105">
        <v>6.6023621076422193E-2</v>
      </c>
      <c r="E125" s="100">
        <v>4569</v>
      </c>
      <c r="F125" s="101">
        <v>0</v>
      </c>
      <c r="H125" s="97" t="s">
        <v>164</v>
      </c>
      <c r="I125" s="118">
        <v>1.842928758308328E-3</v>
      </c>
      <c r="J125" s="112"/>
      <c r="K125" s="17">
        <f t="shared" si="7"/>
        <v>2.7790987974145739E-2</v>
      </c>
      <c r="L125" s="17">
        <f t="shared" si="8"/>
        <v>-1.2218504275289402E-4</v>
      </c>
    </row>
    <row r="126" spans="2:12" x14ac:dyDescent="0.35">
      <c r="B126" s="97" t="s">
        <v>165</v>
      </c>
      <c r="C126" s="104">
        <v>0.93674764718756842</v>
      </c>
      <c r="D126" s="105">
        <v>0.24344293719142401</v>
      </c>
      <c r="E126" s="100">
        <v>4569</v>
      </c>
      <c r="F126" s="101">
        <v>0</v>
      </c>
      <c r="H126" s="97" t="s">
        <v>165</v>
      </c>
      <c r="I126" s="118">
        <v>1.7605218827981356E-2</v>
      </c>
      <c r="J126" s="112"/>
      <c r="K126" s="17">
        <f t="shared" si="7"/>
        <v>4.5742609150821924E-3</v>
      </c>
      <c r="L126" s="17">
        <f t="shared" si="8"/>
        <v>-6.7743379642047727E-2</v>
      </c>
    </row>
    <row r="127" spans="2:12" x14ac:dyDescent="0.35">
      <c r="B127" s="97" t="s">
        <v>166</v>
      </c>
      <c r="C127" s="104">
        <v>5.2965637995184944E-2</v>
      </c>
      <c r="D127" s="105">
        <v>0.22398941935640423</v>
      </c>
      <c r="E127" s="100">
        <v>4569</v>
      </c>
      <c r="F127" s="101">
        <v>0</v>
      </c>
      <c r="H127" s="97" t="s">
        <v>166</v>
      </c>
      <c r="I127" s="118">
        <v>-1.6851176779648556E-2</v>
      </c>
      <c r="J127" s="112"/>
      <c r="K127" s="17">
        <f t="shared" si="7"/>
        <v>-7.1247309343447085E-2</v>
      </c>
      <c r="L127" s="17">
        <f t="shared" si="8"/>
        <v>3.9847120085773503E-3</v>
      </c>
    </row>
    <row r="128" spans="2:12" x14ac:dyDescent="0.35">
      <c r="B128" s="97" t="s">
        <v>167</v>
      </c>
      <c r="C128" s="104">
        <v>8.0980520901729053E-3</v>
      </c>
      <c r="D128" s="105">
        <v>8.9633877886340529E-2</v>
      </c>
      <c r="E128" s="100">
        <v>4569</v>
      </c>
      <c r="F128" s="101">
        <v>0</v>
      </c>
      <c r="H128" s="97" t="s">
        <v>167</v>
      </c>
      <c r="I128" s="118">
        <v>-4.7367560585430792E-3</v>
      </c>
      <c r="J128" s="112"/>
      <c r="K128" s="17">
        <f t="shared" ref="K128:K139" si="9">((1-C128)/D128)*I128</f>
        <v>-5.2417653592989902E-2</v>
      </c>
      <c r="L128" s="17">
        <f t="shared" ref="L128:L139" si="10">((0-C128)/D128)*I128</f>
        <v>4.2794642165503674E-4</v>
      </c>
    </row>
    <row r="129" spans="2:12" x14ac:dyDescent="0.35">
      <c r="B129" s="97" t="s">
        <v>168</v>
      </c>
      <c r="C129" s="104">
        <v>2.188662727073758E-3</v>
      </c>
      <c r="D129" s="105">
        <v>4.6737036311760599E-2</v>
      </c>
      <c r="E129" s="100">
        <v>4569</v>
      </c>
      <c r="F129" s="101">
        <v>0</v>
      </c>
      <c r="H129" s="97" t="s">
        <v>168</v>
      </c>
      <c r="I129" s="118">
        <v>-1.8573506528760271E-3</v>
      </c>
      <c r="J129" s="112"/>
      <c r="K129" s="17">
        <f t="shared" si="9"/>
        <v>-3.9653467249583019E-2</v>
      </c>
      <c r="L129" s="17">
        <f t="shared" si="10"/>
        <v>8.6978432221063878E-5</v>
      </c>
    </row>
    <row r="130" spans="2:12" x14ac:dyDescent="0.35">
      <c r="B130" s="97" t="s">
        <v>169</v>
      </c>
      <c r="C130" s="104">
        <v>0.67782884657474285</v>
      </c>
      <c r="D130" s="105">
        <v>0.46735929126038966</v>
      </c>
      <c r="E130" s="100">
        <v>4569</v>
      </c>
      <c r="F130" s="101">
        <v>0</v>
      </c>
      <c r="H130" s="97" t="s">
        <v>169</v>
      </c>
      <c r="I130" s="118">
        <v>3.7341990663007786E-2</v>
      </c>
      <c r="J130" s="112"/>
      <c r="K130" s="17">
        <f t="shared" si="9"/>
        <v>2.5741463640643853E-2</v>
      </c>
      <c r="L130" s="17">
        <f t="shared" si="10"/>
        <v>-5.4158500608066595E-2</v>
      </c>
    </row>
    <row r="131" spans="2:12" x14ac:dyDescent="0.35">
      <c r="B131" s="97" t="s">
        <v>170</v>
      </c>
      <c r="C131" s="104">
        <v>0.23090391770628141</v>
      </c>
      <c r="D131" s="105">
        <v>0.42145720408245413</v>
      </c>
      <c r="E131" s="100">
        <v>4569</v>
      </c>
      <c r="F131" s="101">
        <v>0</v>
      </c>
      <c r="H131" s="97" t="s">
        <v>170</v>
      </c>
      <c r="I131" s="118">
        <v>-2.6241094755588147E-2</v>
      </c>
      <c r="J131" s="112"/>
      <c r="K131" s="17">
        <f t="shared" si="9"/>
        <v>-4.7886055751636146E-2</v>
      </c>
      <c r="L131" s="17">
        <f t="shared" si="10"/>
        <v>1.4376718502554387E-2</v>
      </c>
    </row>
    <row r="132" spans="2:12" x14ac:dyDescent="0.35">
      <c r="B132" s="97" t="s">
        <v>171</v>
      </c>
      <c r="C132" s="104">
        <v>8.6233311446706054E-2</v>
      </c>
      <c r="D132" s="105">
        <v>0.28073898420530419</v>
      </c>
      <c r="E132" s="100">
        <v>4569</v>
      </c>
      <c r="F132" s="101">
        <v>0</v>
      </c>
      <c r="H132" s="97" t="s">
        <v>171</v>
      </c>
      <c r="I132" s="118">
        <v>-2.1704500231515739E-2</v>
      </c>
      <c r="J132" s="112"/>
      <c r="K132" s="17">
        <f t="shared" si="9"/>
        <v>-7.0645155888832994E-2</v>
      </c>
      <c r="L132" s="17">
        <f t="shared" si="10"/>
        <v>6.6668721964551368E-3</v>
      </c>
    </row>
    <row r="133" spans="2:12" x14ac:dyDescent="0.35">
      <c r="B133" s="97" t="s">
        <v>172</v>
      </c>
      <c r="C133" s="104">
        <v>5.033924272269643E-3</v>
      </c>
      <c r="D133" s="105">
        <v>7.0779095280679979E-2</v>
      </c>
      <c r="E133" s="100">
        <v>4569</v>
      </c>
      <c r="F133" s="101">
        <v>0</v>
      </c>
      <c r="H133" s="97" t="s">
        <v>172</v>
      </c>
      <c r="I133" s="118">
        <v>-4.2290525740117267E-3</v>
      </c>
      <c r="J133" s="112"/>
      <c r="K133" s="17">
        <f t="shared" si="9"/>
        <v>-5.9449245952134473E-2</v>
      </c>
      <c r="L133" s="17">
        <f t="shared" si="10"/>
        <v>3.0077709126684842E-4</v>
      </c>
    </row>
    <row r="134" spans="2:12" x14ac:dyDescent="0.35">
      <c r="B134" s="97" t="s">
        <v>173</v>
      </c>
      <c r="C134" s="104">
        <v>0.99868680236375573</v>
      </c>
      <c r="D134" s="105">
        <v>3.6218230882922753E-2</v>
      </c>
      <c r="E134" s="100">
        <v>4569</v>
      </c>
      <c r="F134" s="101">
        <v>0</v>
      </c>
      <c r="H134" s="97" t="s">
        <v>173</v>
      </c>
      <c r="I134" s="118">
        <v>4.6999511607499836E-3</v>
      </c>
      <c r="J134" s="112"/>
      <c r="K134" s="17">
        <f t="shared" si="9"/>
        <v>1.7041044259482374E-4</v>
      </c>
      <c r="L134" s="17">
        <f t="shared" si="10"/>
        <v>-0.12959714159336219</v>
      </c>
    </row>
    <row r="135" spans="2:12" x14ac:dyDescent="0.35">
      <c r="B135" s="97" t="s">
        <v>174</v>
      </c>
      <c r="C135" s="104">
        <v>1.094331363536879E-3</v>
      </c>
      <c r="D135" s="105">
        <v>3.3066192779027129E-2</v>
      </c>
      <c r="E135" s="100">
        <v>4569</v>
      </c>
      <c r="F135" s="101">
        <v>0</v>
      </c>
      <c r="H135" s="97" t="s">
        <v>174</v>
      </c>
      <c r="I135" s="118">
        <v>-3.8458658505992139E-3</v>
      </c>
      <c r="J135" s="112"/>
      <c r="K135" s="17">
        <f t="shared" si="9"/>
        <v>-0.11618081418238126</v>
      </c>
      <c r="L135" s="17">
        <f t="shared" si="10"/>
        <v>1.2727959485361664E-4</v>
      </c>
    </row>
    <row r="136" spans="2:12" x14ac:dyDescent="0.35">
      <c r="B136" s="97" t="s">
        <v>187</v>
      </c>
      <c r="C136" s="104">
        <v>2.1886627270737579E-4</v>
      </c>
      <c r="D136" s="105">
        <v>1.4794129670493393E-2</v>
      </c>
      <c r="E136" s="100">
        <v>4569</v>
      </c>
      <c r="F136" s="101">
        <v>0</v>
      </c>
      <c r="H136" s="97" t="s">
        <v>187</v>
      </c>
      <c r="I136" s="118">
        <v>-2.9103283274708736E-3</v>
      </c>
      <c r="J136" s="112"/>
      <c r="K136" s="17">
        <f t="shared" si="9"/>
        <v>-0.19667877864831809</v>
      </c>
      <c r="L136" s="17">
        <f t="shared" si="10"/>
        <v>4.3055774660314825E-5</v>
      </c>
    </row>
    <row r="137" spans="2:12" x14ac:dyDescent="0.35">
      <c r="B137" s="97" t="s">
        <v>175</v>
      </c>
      <c r="C137" s="104">
        <v>0.99934340118187792</v>
      </c>
      <c r="D137" s="105">
        <v>2.5618574131496954E-2</v>
      </c>
      <c r="E137" s="100">
        <v>4569</v>
      </c>
      <c r="F137" s="101">
        <v>0</v>
      </c>
      <c r="H137" s="97" t="s">
        <v>175</v>
      </c>
      <c r="I137" s="118">
        <v>-3.035824053075425E-3</v>
      </c>
      <c r="J137" s="112"/>
      <c r="K137" s="17">
        <f t="shared" si="9"/>
        <v>-7.7807549906737424E-5</v>
      </c>
      <c r="L137" s="17">
        <f t="shared" si="10"/>
        <v>0.11842309095806322</v>
      </c>
    </row>
    <row r="138" spans="2:12" x14ac:dyDescent="0.35">
      <c r="B138" s="97" t="s">
        <v>176</v>
      </c>
      <c r="C138" s="104">
        <v>4.3773254541475159E-4</v>
      </c>
      <c r="D138" s="105">
        <v>2.0919768630437791E-2</v>
      </c>
      <c r="E138" s="100">
        <v>4569</v>
      </c>
      <c r="F138" s="101">
        <v>0</v>
      </c>
      <c r="H138" s="97" t="s">
        <v>176</v>
      </c>
      <c r="I138" s="118">
        <v>3.9519637674725692E-3</v>
      </c>
      <c r="J138" s="112"/>
      <c r="K138" s="17">
        <f t="shared" si="9"/>
        <v>0.18882779891579421</v>
      </c>
      <c r="L138" s="17">
        <f t="shared" si="10"/>
        <v>-8.2692270162379773E-5</v>
      </c>
    </row>
    <row r="139" spans="2:12" x14ac:dyDescent="0.35">
      <c r="B139" s="97" t="s">
        <v>188</v>
      </c>
      <c r="C139" s="104">
        <v>2.1886627270737579E-4</v>
      </c>
      <c r="D139" s="105">
        <v>1.4794129670493445E-2</v>
      </c>
      <c r="E139" s="100">
        <v>4569</v>
      </c>
      <c r="F139" s="101">
        <v>0</v>
      </c>
      <c r="H139" s="97" t="s">
        <v>188</v>
      </c>
      <c r="I139" s="118">
        <v>-3.3125869562165833E-4</v>
      </c>
      <c r="J139" s="112"/>
      <c r="K139" s="17">
        <f t="shared" si="9"/>
        <v>-2.2386324957404492E-2</v>
      </c>
      <c r="L139" s="17">
        <f t="shared" si="10"/>
        <v>4.9006840975053616E-6</v>
      </c>
    </row>
    <row r="140" spans="2:12" x14ac:dyDescent="0.35">
      <c r="B140" s="97" t="s">
        <v>178</v>
      </c>
      <c r="C140" s="104">
        <v>0.9960604070912672</v>
      </c>
      <c r="D140" s="105">
        <v>6.2649274150509651E-2</v>
      </c>
      <c r="E140" s="100">
        <v>4569</v>
      </c>
      <c r="F140" s="101">
        <v>0</v>
      </c>
      <c r="H140" s="97" t="s">
        <v>178</v>
      </c>
      <c r="I140" s="118">
        <v>2.4357663904662759E-3</v>
      </c>
      <c r="J140" s="112"/>
      <c r="K140" s="18">
        <f t="shared" ref="K140:K143" si="11">((1-C140)/D140)*I140</f>
        <v>1.5316902117903583E-4</v>
      </c>
      <c r="L140" s="18">
        <f t="shared" ref="L140:L143" si="12">((0-C140)/D140)*I140</f>
        <v>-3.872623418809918E-2</v>
      </c>
    </row>
    <row r="141" spans="2:12" x14ac:dyDescent="0.35">
      <c r="B141" s="97" t="s">
        <v>179</v>
      </c>
      <c r="C141" s="104">
        <v>2.6263952724885093E-3</v>
      </c>
      <c r="D141" s="105">
        <v>5.1186626822674934E-2</v>
      </c>
      <c r="E141" s="100">
        <v>4569</v>
      </c>
      <c r="F141" s="101">
        <v>0</v>
      </c>
      <c r="H141" s="97" t="s">
        <v>179</v>
      </c>
      <c r="I141" s="118">
        <v>-1.4890633290033186E-3</v>
      </c>
      <c r="J141" s="112"/>
      <c r="K141" s="18">
        <f t="shared" si="11"/>
        <v>-2.9014462415360553E-2</v>
      </c>
      <c r="L141" s="18">
        <f t="shared" si="12"/>
        <v>7.64041143261634E-5</v>
      </c>
    </row>
    <row r="142" spans="2:12" x14ac:dyDescent="0.35">
      <c r="B142" s="97" t="s">
        <v>180</v>
      </c>
      <c r="C142" s="104">
        <v>1.094331363536879E-3</v>
      </c>
      <c r="D142" s="105">
        <v>3.3066192779027635E-2</v>
      </c>
      <c r="E142" s="100">
        <v>4569</v>
      </c>
      <c r="F142" s="101">
        <v>0</v>
      </c>
      <c r="H142" s="97" t="s">
        <v>180</v>
      </c>
      <c r="I142" s="118">
        <v>-1.7619963039998071E-3</v>
      </c>
      <c r="J142" s="112"/>
      <c r="K142" s="18">
        <f t="shared" si="11"/>
        <v>-5.322862864630229E-2</v>
      </c>
      <c r="L142" s="18">
        <f t="shared" si="12"/>
        <v>5.8313572136615119E-5</v>
      </c>
    </row>
    <row r="143" spans="2:12" ht="14.65" thickBot="1" x14ac:dyDescent="0.4">
      <c r="B143" s="106" t="s">
        <v>189</v>
      </c>
      <c r="C143" s="107">
        <v>2.1886627270737579E-4</v>
      </c>
      <c r="D143" s="108">
        <v>1.4794129670493443E-2</v>
      </c>
      <c r="E143" s="109">
        <v>4569</v>
      </c>
      <c r="F143" s="110">
        <v>0</v>
      </c>
      <c r="H143" s="106" t="s">
        <v>189</v>
      </c>
      <c r="I143" s="119">
        <v>-1.2245639564748721E-3</v>
      </c>
      <c r="J143" s="112"/>
      <c r="K143" s="18">
        <f t="shared" si="11"/>
        <v>-8.275552316996769E-2</v>
      </c>
      <c r="L143" s="18">
        <f t="shared" si="12"/>
        <v>1.8116357961901861E-5</v>
      </c>
    </row>
    <row r="144" spans="2:12" ht="14.65" thickTop="1" x14ac:dyDescent="0.35">
      <c r="B144" s="111" t="s">
        <v>41</v>
      </c>
      <c r="C144" s="111"/>
      <c r="D144" s="111"/>
      <c r="E144" s="111"/>
      <c r="F144" s="111"/>
      <c r="H144" s="111" t="s">
        <v>7</v>
      </c>
      <c r="I144" s="111"/>
      <c r="J144" s="112"/>
    </row>
  </sheetData>
  <mergeCells count="7">
    <mergeCell ref="B5:F5"/>
    <mergeCell ref="B6"/>
    <mergeCell ref="B144:F144"/>
    <mergeCell ref="H4:I4"/>
    <mergeCell ref="H5:H6"/>
    <mergeCell ref="H144:I144"/>
    <mergeCell ref="K5:L5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8"/>
  <sheetViews>
    <sheetView workbookViewId="0">
      <selection activeCell="K138" sqref="K138:L138"/>
    </sheetView>
  </sheetViews>
  <sheetFormatPr defaultColWidth="9.1328125" defaultRowHeight="14.25" x14ac:dyDescent="0.45"/>
  <cols>
    <col min="1" max="1" width="5.3984375" style="17" customWidth="1"/>
    <col min="2" max="2" width="35" style="17" bestFit="1" customWidth="1"/>
    <col min="3" max="3" width="6.3984375" style="17" bestFit="1" customWidth="1"/>
    <col min="4" max="4" width="8.86328125" style="17" bestFit="1" customWidth="1"/>
    <col min="5" max="5" width="7.59765625" style="17" bestFit="1" customWidth="1"/>
    <col min="6" max="6" width="8.86328125" style="17" bestFit="1" customWidth="1"/>
    <col min="7" max="7" width="9.1328125" style="17"/>
    <col min="8" max="8" width="37.59765625" style="17" customWidth="1"/>
    <col min="9" max="9" width="10.265625" style="17" bestFit="1" customWidth="1"/>
    <col min="10" max="10" width="9.1328125" style="17"/>
    <col min="11" max="11" width="12" style="17" bestFit="1" customWidth="1"/>
    <col min="12" max="12" width="15.265625" style="17" bestFit="1" customWidth="1"/>
    <col min="13" max="16384" width="9.1328125" style="17"/>
  </cols>
  <sheetData>
    <row r="1" spans="1:12" x14ac:dyDescent="0.45">
      <c r="A1" s="17" t="s">
        <v>11</v>
      </c>
    </row>
    <row r="4" spans="1:12" ht="14.65" thickBot="1" x14ac:dyDescent="0.4">
      <c r="H4" s="54" t="s">
        <v>6</v>
      </c>
      <c r="I4" s="54"/>
      <c r="J4" s="79"/>
    </row>
    <row r="5" spans="1:12" ht="15" thickTop="1" thickBot="1" x14ac:dyDescent="0.4">
      <c r="B5" s="54" t="s">
        <v>0</v>
      </c>
      <c r="C5" s="54"/>
      <c r="D5" s="54"/>
      <c r="E5" s="54"/>
      <c r="F5" s="54"/>
      <c r="H5" s="80" t="s">
        <v>40</v>
      </c>
      <c r="I5" s="81" t="s">
        <v>4</v>
      </c>
      <c r="J5" s="79"/>
      <c r="K5" s="24" t="s">
        <v>8</v>
      </c>
      <c r="L5" s="24"/>
    </row>
    <row r="6" spans="1:12" ht="26.25" thickTop="1" thickBot="1" x14ac:dyDescent="0.4">
      <c r="B6" s="55" t="s">
        <v>40</v>
      </c>
      <c r="C6" s="56" t="s">
        <v>1</v>
      </c>
      <c r="D6" s="57" t="s">
        <v>42</v>
      </c>
      <c r="E6" s="57" t="s">
        <v>43</v>
      </c>
      <c r="F6" s="58" t="s">
        <v>2</v>
      </c>
      <c r="H6" s="82"/>
      <c r="I6" s="83" t="s">
        <v>5</v>
      </c>
      <c r="J6" s="79"/>
      <c r="K6" s="16" t="s">
        <v>9</v>
      </c>
      <c r="L6" s="16" t="s">
        <v>10</v>
      </c>
    </row>
    <row r="7" spans="1:12" ht="14.65" thickTop="1" x14ac:dyDescent="0.35">
      <c r="B7" s="59" t="s">
        <v>50</v>
      </c>
      <c r="C7" s="60">
        <v>6.3275434243176181E-3</v>
      </c>
      <c r="D7" s="61">
        <v>7.9298712491904344E-2</v>
      </c>
      <c r="E7" s="62">
        <v>8060</v>
      </c>
      <c r="F7" s="63">
        <v>0</v>
      </c>
      <c r="H7" s="59" t="s">
        <v>50</v>
      </c>
      <c r="I7" s="84">
        <v>5.0625772819507718E-2</v>
      </c>
      <c r="J7" s="79"/>
      <c r="K7" s="17">
        <f>((1-C7)/D7)*I7</f>
        <v>0.63437897618751826</v>
      </c>
      <c r="L7" s="17">
        <f>((0-C7)/D7)*I7</f>
        <v>-4.0396213991214175E-3</v>
      </c>
    </row>
    <row r="8" spans="1:12" x14ac:dyDescent="0.35">
      <c r="B8" s="64" t="s">
        <v>51</v>
      </c>
      <c r="C8" s="65">
        <v>0.52282878411910672</v>
      </c>
      <c r="D8" s="66">
        <v>0.49950956263809876</v>
      </c>
      <c r="E8" s="67">
        <v>8060</v>
      </c>
      <c r="F8" s="68">
        <v>0</v>
      </c>
      <c r="H8" s="64" t="s">
        <v>51</v>
      </c>
      <c r="I8" s="85">
        <v>4.8575041741225809E-2</v>
      </c>
      <c r="J8" s="79"/>
      <c r="K8" s="17">
        <f t="shared" ref="K8:K71" si="0">((1-C8)/D8)*I8</f>
        <v>4.6402738731788948E-2</v>
      </c>
      <c r="L8" s="17">
        <f t="shared" ref="L8:L71" si="1">((0-C8)/D8)*I8</f>
        <v>-5.0842730373312175E-2</v>
      </c>
    </row>
    <row r="9" spans="1:12" x14ac:dyDescent="0.35">
      <c r="B9" s="64" t="s">
        <v>52</v>
      </c>
      <c r="C9" s="65">
        <v>2.7419354838709678E-2</v>
      </c>
      <c r="D9" s="66">
        <v>0.16331210260269791</v>
      </c>
      <c r="E9" s="67">
        <v>8060</v>
      </c>
      <c r="F9" s="68">
        <v>0</v>
      </c>
      <c r="H9" s="64" t="s">
        <v>52</v>
      </c>
      <c r="I9" s="85">
        <v>9.0332709735218314E-2</v>
      </c>
      <c r="J9" s="79"/>
      <c r="K9" s="17">
        <f t="shared" si="0"/>
        <v>0.53796285586488324</v>
      </c>
      <c r="L9" s="17">
        <f t="shared" si="1"/>
        <v>-1.5166448672807654E-2</v>
      </c>
    </row>
    <row r="10" spans="1:12" x14ac:dyDescent="0.35">
      <c r="B10" s="64" t="s">
        <v>53</v>
      </c>
      <c r="C10" s="65">
        <v>0.42009925558312655</v>
      </c>
      <c r="D10" s="66">
        <v>0.49360520670501834</v>
      </c>
      <c r="E10" s="67">
        <v>8060</v>
      </c>
      <c r="F10" s="68">
        <v>0</v>
      </c>
      <c r="H10" s="64" t="s">
        <v>53</v>
      </c>
      <c r="I10" s="85">
        <v>6.478910600416643E-2</v>
      </c>
      <c r="J10" s="79"/>
      <c r="K10" s="17">
        <f t="shared" si="0"/>
        <v>7.6115993696097006E-2</v>
      </c>
      <c r="L10" s="17">
        <f t="shared" si="1"/>
        <v>-5.5140940234271393E-2</v>
      </c>
    </row>
    <row r="11" spans="1:12" x14ac:dyDescent="0.35">
      <c r="B11" s="64" t="s">
        <v>54</v>
      </c>
      <c r="C11" s="65">
        <v>2.2332506203473945E-3</v>
      </c>
      <c r="D11" s="66">
        <v>4.7207411555539612E-2</v>
      </c>
      <c r="E11" s="67">
        <v>8060</v>
      </c>
      <c r="F11" s="68">
        <v>0</v>
      </c>
      <c r="H11" s="64" t="s">
        <v>54</v>
      </c>
      <c r="I11" s="85">
        <v>1.8973909932316207E-2</v>
      </c>
      <c r="J11" s="79"/>
      <c r="K11" s="17">
        <f t="shared" si="0"/>
        <v>0.40102890229252364</v>
      </c>
      <c r="L11" s="17">
        <f t="shared" si="1"/>
        <v>-8.976026164219629E-4</v>
      </c>
    </row>
    <row r="12" spans="1:12" x14ac:dyDescent="0.35">
      <c r="B12" s="64" t="s">
        <v>55</v>
      </c>
      <c r="C12" s="65">
        <v>4.5905707196029766E-3</v>
      </c>
      <c r="D12" s="66">
        <v>6.7602251335130731E-2</v>
      </c>
      <c r="E12" s="67">
        <v>8060</v>
      </c>
      <c r="F12" s="68">
        <v>0</v>
      </c>
      <c r="H12" s="64" t="s">
        <v>55</v>
      </c>
      <c r="I12" s="85">
        <v>9.7676456392754962E-2</v>
      </c>
      <c r="J12" s="79"/>
      <c r="K12" s="17">
        <f t="shared" si="0"/>
        <v>1.4382370970168783</v>
      </c>
      <c r="L12" s="17">
        <f t="shared" si="1"/>
        <v>-6.6327773388538559E-3</v>
      </c>
    </row>
    <row r="13" spans="1:12" x14ac:dyDescent="0.35">
      <c r="B13" s="64" t="s">
        <v>56</v>
      </c>
      <c r="C13" s="65">
        <v>1.2406947890818859E-3</v>
      </c>
      <c r="D13" s="66">
        <v>3.5203824024842859E-2</v>
      </c>
      <c r="E13" s="67">
        <v>8060</v>
      </c>
      <c r="F13" s="68">
        <v>0</v>
      </c>
      <c r="H13" s="64" t="s">
        <v>56</v>
      </c>
      <c r="I13" s="85">
        <v>8.7690183879159986E-2</v>
      </c>
      <c r="J13" s="79"/>
      <c r="K13" s="17">
        <f t="shared" si="0"/>
        <v>2.4878373174221782</v>
      </c>
      <c r="L13" s="17">
        <f t="shared" si="1"/>
        <v>-3.0904811396548796E-3</v>
      </c>
    </row>
    <row r="14" spans="1:12" x14ac:dyDescent="0.35">
      <c r="B14" s="64" t="s">
        <v>57</v>
      </c>
      <c r="C14" s="65">
        <v>1.7369727047146402E-3</v>
      </c>
      <c r="D14" s="66">
        <v>4.1643376282474553E-2</v>
      </c>
      <c r="E14" s="67">
        <v>8060</v>
      </c>
      <c r="F14" s="68">
        <v>0</v>
      </c>
      <c r="H14" s="64" t="s">
        <v>57</v>
      </c>
      <c r="I14" s="85">
        <v>9.5228575368973681E-2</v>
      </c>
      <c r="J14" s="79"/>
      <c r="K14" s="17">
        <f t="shared" si="0"/>
        <v>2.2827919928494333</v>
      </c>
      <c r="L14" s="17">
        <f t="shared" si="1"/>
        <v>-3.9720467188531028E-3</v>
      </c>
    </row>
    <row r="15" spans="1:12" x14ac:dyDescent="0.35">
      <c r="B15" s="64" t="s">
        <v>58</v>
      </c>
      <c r="C15" s="65">
        <v>1.7866004962779156E-2</v>
      </c>
      <c r="D15" s="66">
        <v>0.13247259385722465</v>
      </c>
      <c r="E15" s="67">
        <v>8060</v>
      </c>
      <c r="F15" s="68">
        <v>0</v>
      </c>
      <c r="H15" s="64" t="s">
        <v>58</v>
      </c>
      <c r="I15" s="85">
        <v>0.10430592093524606</v>
      </c>
      <c r="J15" s="79"/>
      <c r="K15" s="17">
        <f t="shared" si="0"/>
        <v>0.77331007004044416</v>
      </c>
      <c r="L15" s="17">
        <f t="shared" si="1"/>
        <v>-1.4067287782443653E-2</v>
      </c>
    </row>
    <row r="16" spans="1:12" x14ac:dyDescent="0.35">
      <c r="B16" s="64" t="s">
        <v>59</v>
      </c>
      <c r="C16" s="65">
        <v>5.4590570719602969E-3</v>
      </c>
      <c r="D16" s="66">
        <v>7.3688055045330311E-2</v>
      </c>
      <c r="E16" s="67">
        <v>8060</v>
      </c>
      <c r="F16" s="68">
        <v>0</v>
      </c>
      <c r="H16" s="64" t="s">
        <v>59</v>
      </c>
      <c r="I16" s="85">
        <v>8.1473688762608187E-2</v>
      </c>
      <c r="J16" s="79"/>
      <c r="K16" s="17">
        <f t="shared" si="0"/>
        <v>1.0996208163717149</v>
      </c>
      <c r="L16" s="17">
        <f t="shared" si="1"/>
        <v>-6.0358428044355603E-3</v>
      </c>
    </row>
    <row r="17" spans="2:12" x14ac:dyDescent="0.35">
      <c r="B17" s="64" t="s">
        <v>60</v>
      </c>
      <c r="C17" s="65">
        <v>0.30235732009925559</v>
      </c>
      <c r="D17" s="66">
        <v>0.45930768033941705</v>
      </c>
      <c r="E17" s="67">
        <v>8060</v>
      </c>
      <c r="F17" s="68">
        <v>0</v>
      </c>
      <c r="H17" s="64" t="s">
        <v>60</v>
      </c>
      <c r="I17" s="85">
        <v>5.1335443950587291E-2</v>
      </c>
      <c r="J17" s="79"/>
      <c r="K17" s="17">
        <f t="shared" si="0"/>
        <v>7.7973433113760829E-2</v>
      </c>
      <c r="L17" s="17">
        <f t="shared" si="1"/>
        <v>-3.3793572203136252E-2</v>
      </c>
    </row>
    <row r="18" spans="2:12" x14ac:dyDescent="0.35">
      <c r="B18" s="64" t="s">
        <v>61</v>
      </c>
      <c r="C18" s="65">
        <v>8.0769230769230774E-2</v>
      </c>
      <c r="D18" s="66">
        <v>0.27249729334692702</v>
      </c>
      <c r="E18" s="67">
        <v>8060</v>
      </c>
      <c r="F18" s="68">
        <v>0</v>
      </c>
      <c r="H18" s="64" t="s">
        <v>61</v>
      </c>
      <c r="I18" s="85">
        <v>2.8549923370540908E-2</v>
      </c>
      <c r="J18" s="79"/>
      <c r="K18" s="17">
        <f t="shared" si="0"/>
        <v>9.6309096134652633E-2</v>
      </c>
      <c r="L18" s="17">
        <f t="shared" si="1"/>
        <v>-8.4623055181075549E-3</v>
      </c>
    </row>
    <row r="19" spans="2:12" x14ac:dyDescent="0.35">
      <c r="B19" s="64" t="s">
        <v>62</v>
      </c>
      <c r="C19" s="65">
        <v>4.5533498759305215E-2</v>
      </c>
      <c r="D19" s="66">
        <v>0.20848403296989534</v>
      </c>
      <c r="E19" s="67">
        <v>8060</v>
      </c>
      <c r="F19" s="68">
        <v>0</v>
      </c>
      <c r="H19" s="64" t="s">
        <v>62</v>
      </c>
      <c r="I19" s="85">
        <v>5.6322383373256728E-2</v>
      </c>
      <c r="J19" s="79"/>
      <c r="K19" s="17">
        <f t="shared" si="0"/>
        <v>0.25785105666855529</v>
      </c>
      <c r="L19" s="17">
        <f t="shared" si="1"/>
        <v>-1.2300966826642374E-2</v>
      </c>
    </row>
    <row r="20" spans="2:12" x14ac:dyDescent="0.35">
      <c r="B20" s="64" t="s">
        <v>63</v>
      </c>
      <c r="C20" s="65">
        <v>1.3647642679900747E-3</v>
      </c>
      <c r="D20" s="66">
        <v>3.6919788758428752E-2</v>
      </c>
      <c r="E20" s="67">
        <v>8060</v>
      </c>
      <c r="F20" s="68">
        <v>0</v>
      </c>
      <c r="H20" s="64" t="s">
        <v>63</v>
      </c>
      <c r="I20" s="85">
        <v>3.7463807073585178E-3</v>
      </c>
      <c r="J20" s="79"/>
      <c r="K20" s="17">
        <f t="shared" ref="K20:K65" si="2">((1-C20)/D20)*I20</f>
        <v>0.10133502673361586</v>
      </c>
      <c r="L20" s="17">
        <f t="shared" ref="L20:L65" si="3">((0-C20)/D20)*I20</f>
        <v>-1.384874262728009E-4</v>
      </c>
    </row>
    <row r="21" spans="2:12" x14ac:dyDescent="0.35">
      <c r="B21" s="64" t="s">
        <v>64</v>
      </c>
      <c r="C21" s="65">
        <v>2.8535980148883377E-3</v>
      </c>
      <c r="D21" s="66">
        <v>5.3346115802205205E-2</v>
      </c>
      <c r="E21" s="67">
        <v>8060</v>
      </c>
      <c r="F21" s="68">
        <v>0</v>
      </c>
      <c r="H21" s="64" t="s">
        <v>64</v>
      </c>
      <c r="I21" s="85">
        <v>7.2945140202119216E-2</v>
      </c>
      <c r="J21" s="79"/>
      <c r="K21" s="17">
        <f t="shared" si="2"/>
        <v>1.3634916619709343</v>
      </c>
      <c r="L21" s="17">
        <f t="shared" si="3"/>
        <v>-3.9019918160173566E-3</v>
      </c>
    </row>
    <row r="22" spans="2:12" x14ac:dyDescent="0.35">
      <c r="B22" s="64" t="s">
        <v>65</v>
      </c>
      <c r="C22" s="65">
        <v>9.5533498759305217E-3</v>
      </c>
      <c r="D22" s="66">
        <v>9.7279275714323959E-2</v>
      </c>
      <c r="E22" s="67">
        <v>8060</v>
      </c>
      <c r="F22" s="68">
        <v>0</v>
      </c>
      <c r="H22" s="64" t="s">
        <v>65</v>
      </c>
      <c r="I22" s="85">
        <v>1.5429684721482163E-2</v>
      </c>
      <c r="J22" s="79"/>
      <c r="K22" s="17">
        <f t="shared" si="2"/>
        <v>0.15709697088762653</v>
      </c>
      <c r="L22" s="17">
        <f t="shared" si="3"/>
        <v>-1.5152783112047155E-3</v>
      </c>
    </row>
    <row r="23" spans="2:12" x14ac:dyDescent="0.35">
      <c r="B23" s="64" t="s">
        <v>66</v>
      </c>
      <c r="C23" s="65">
        <v>3.870967741935484E-2</v>
      </c>
      <c r="D23" s="66">
        <v>0.19291411468646597</v>
      </c>
      <c r="E23" s="67">
        <v>8060</v>
      </c>
      <c r="F23" s="68">
        <v>0</v>
      </c>
      <c r="H23" s="64" t="s">
        <v>66</v>
      </c>
      <c r="I23" s="85">
        <v>6.2808358691627819E-2</v>
      </c>
      <c r="J23" s="79"/>
      <c r="K23" s="17">
        <f t="shared" si="2"/>
        <v>0.3129738199071837</v>
      </c>
      <c r="L23" s="17">
        <f t="shared" si="3"/>
        <v>-1.2602972613712094E-2</v>
      </c>
    </row>
    <row r="24" spans="2:12" x14ac:dyDescent="0.35">
      <c r="B24" s="64" t="s">
        <v>67</v>
      </c>
      <c r="C24" s="65">
        <v>0.60496277915632746</v>
      </c>
      <c r="D24" s="66">
        <v>0.48888901516017097</v>
      </c>
      <c r="E24" s="67">
        <v>8060</v>
      </c>
      <c r="F24" s="68">
        <v>0</v>
      </c>
      <c r="H24" s="64" t="s">
        <v>67</v>
      </c>
      <c r="I24" s="85">
        <v>-2.1849197179223637E-2</v>
      </c>
      <c r="J24" s="79"/>
      <c r="K24" s="17">
        <f t="shared" si="2"/>
        <v>-1.7654817072374037E-2</v>
      </c>
      <c r="L24" s="17">
        <f t="shared" si="3"/>
        <v>2.7036711069376811E-2</v>
      </c>
    </row>
    <row r="25" spans="2:12" x14ac:dyDescent="0.35">
      <c r="B25" s="64" t="s">
        <v>68</v>
      </c>
      <c r="C25" s="65">
        <v>0.56724565756823819</v>
      </c>
      <c r="D25" s="66">
        <v>0.49548812462822622</v>
      </c>
      <c r="E25" s="67">
        <v>8060</v>
      </c>
      <c r="F25" s="68">
        <v>0</v>
      </c>
      <c r="H25" s="64" t="s">
        <v>68</v>
      </c>
      <c r="I25" s="85">
        <v>-1.8508553530645497E-2</v>
      </c>
      <c r="J25" s="79"/>
      <c r="K25" s="17">
        <f t="shared" si="2"/>
        <v>-1.6165184419964347E-2</v>
      </c>
      <c r="L25" s="17">
        <f t="shared" si="3"/>
        <v>2.1188997467911981E-2</v>
      </c>
    </row>
    <row r="26" spans="2:12" x14ac:dyDescent="0.35">
      <c r="B26" s="64" t="s">
        <v>69</v>
      </c>
      <c r="C26" s="69">
        <v>2.3062039695418797</v>
      </c>
      <c r="D26" s="70">
        <v>1.3395897747816476</v>
      </c>
      <c r="E26" s="67">
        <v>8060</v>
      </c>
      <c r="F26" s="68">
        <v>49</v>
      </c>
      <c r="H26" s="64" t="s">
        <v>69</v>
      </c>
      <c r="I26" s="85">
        <v>-1.1751540052346436E-2</v>
      </c>
      <c r="J26" s="79"/>
      <c r="K26" s="17">
        <f t="shared" si="2"/>
        <v>1.1458663356181059E-2</v>
      </c>
      <c r="L26" s="17">
        <f t="shared" si="3"/>
        <v>2.0231154960382747E-2</v>
      </c>
    </row>
    <row r="27" spans="2:12" x14ac:dyDescent="0.35">
      <c r="B27" s="64" t="s">
        <v>70</v>
      </c>
      <c r="C27" s="65">
        <v>1.8610421836228286E-3</v>
      </c>
      <c r="D27" s="66">
        <v>4.3102310878111075E-2</v>
      </c>
      <c r="E27" s="67">
        <v>8060</v>
      </c>
      <c r="F27" s="68">
        <v>0</v>
      </c>
      <c r="H27" s="64" t="s">
        <v>70</v>
      </c>
      <c r="I27" s="85">
        <v>3.1472120757010502E-2</v>
      </c>
      <c r="J27" s="79"/>
      <c r="K27" s="17">
        <f t="shared" si="2"/>
        <v>0.72881358731572277</v>
      </c>
      <c r="L27" s="17">
        <f t="shared" si="3"/>
        <v>-1.3588817662816457E-3</v>
      </c>
    </row>
    <row r="28" spans="2:12" x14ac:dyDescent="0.35">
      <c r="B28" s="64" t="s">
        <v>71</v>
      </c>
      <c r="C28" s="65">
        <v>3.4739454094292804E-3</v>
      </c>
      <c r="D28" s="66">
        <v>5.8841368774928307E-2</v>
      </c>
      <c r="E28" s="67">
        <v>8060</v>
      </c>
      <c r="F28" s="68">
        <v>0</v>
      </c>
      <c r="H28" s="64" t="s">
        <v>71</v>
      </c>
      <c r="I28" s="85">
        <v>4.319741617999398E-2</v>
      </c>
      <c r="J28" s="79"/>
      <c r="K28" s="17">
        <f t="shared" si="2"/>
        <v>0.73158309554311929</v>
      </c>
      <c r="L28" s="17">
        <f t="shared" si="3"/>
        <v>-2.5503394764949372E-3</v>
      </c>
    </row>
    <row r="29" spans="2:12" x14ac:dyDescent="0.35">
      <c r="B29" s="64" t="s">
        <v>72</v>
      </c>
      <c r="C29" s="65">
        <v>6.7866004962779156E-2</v>
      </c>
      <c r="D29" s="66">
        <v>0.25153142938487993</v>
      </c>
      <c r="E29" s="67">
        <v>8060</v>
      </c>
      <c r="F29" s="68">
        <v>0</v>
      </c>
      <c r="H29" s="64" t="s">
        <v>72</v>
      </c>
      <c r="I29" s="85">
        <v>2.4692879662956496E-2</v>
      </c>
      <c r="J29" s="79"/>
      <c r="K29" s="17">
        <f t="shared" si="2"/>
        <v>9.1507739710672442E-2</v>
      </c>
      <c r="L29" s="17">
        <f t="shared" si="3"/>
        <v>-6.6624162946543096E-3</v>
      </c>
    </row>
    <row r="30" spans="2:12" x14ac:dyDescent="0.35">
      <c r="B30" s="64" t="s">
        <v>73</v>
      </c>
      <c r="C30" s="65">
        <v>0.1956575682382134</v>
      </c>
      <c r="D30" s="66">
        <v>0.39673065443860056</v>
      </c>
      <c r="E30" s="67">
        <v>8060</v>
      </c>
      <c r="F30" s="68">
        <v>0</v>
      </c>
      <c r="H30" s="64" t="s">
        <v>73</v>
      </c>
      <c r="I30" s="85">
        <v>1.2872545969855124E-2</v>
      </c>
      <c r="J30" s="79"/>
      <c r="K30" s="17">
        <f t="shared" si="2"/>
        <v>2.6098146973316548E-2</v>
      </c>
      <c r="L30" s="17">
        <f t="shared" si="3"/>
        <v>-6.3484155139472767E-3</v>
      </c>
    </row>
    <row r="31" spans="2:12" x14ac:dyDescent="0.35">
      <c r="B31" s="64" t="s">
        <v>74</v>
      </c>
      <c r="C31" s="65">
        <v>0.16426799007444171</v>
      </c>
      <c r="D31" s="66">
        <v>0.37054156633415364</v>
      </c>
      <c r="E31" s="67">
        <v>8060</v>
      </c>
      <c r="F31" s="68">
        <v>0</v>
      </c>
      <c r="H31" s="64" t="s">
        <v>74</v>
      </c>
      <c r="I31" s="85">
        <v>2.6121911931801318E-2</v>
      </c>
      <c r="J31" s="79"/>
      <c r="K31" s="17">
        <f t="shared" si="2"/>
        <v>5.8916245693676532E-2</v>
      </c>
      <c r="L31" s="17">
        <f t="shared" si="3"/>
        <v>-1.1580330952854476E-2</v>
      </c>
    </row>
    <row r="32" spans="2:12" x14ac:dyDescent="0.35">
      <c r="B32" s="64" t="s">
        <v>75</v>
      </c>
      <c r="C32" s="65">
        <v>0.10198511166253101</v>
      </c>
      <c r="D32" s="66">
        <v>0.30264750596901047</v>
      </c>
      <c r="E32" s="67">
        <v>8060</v>
      </c>
      <c r="F32" s="68">
        <v>0</v>
      </c>
      <c r="H32" s="64" t="s">
        <v>75</v>
      </c>
      <c r="I32" s="85">
        <v>-1.2466382559519673E-2</v>
      </c>
      <c r="J32" s="79"/>
      <c r="K32" s="17">
        <f t="shared" si="2"/>
        <v>-3.6990217733053249E-2</v>
      </c>
      <c r="L32" s="17">
        <f t="shared" si="3"/>
        <v>4.2008785543754855E-3</v>
      </c>
    </row>
    <row r="33" spans="2:12" x14ac:dyDescent="0.35">
      <c r="B33" s="64" t="s">
        <v>76</v>
      </c>
      <c r="C33" s="65">
        <v>1.3399503722084368E-2</v>
      </c>
      <c r="D33" s="66">
        <v>0.1149852052169701</v>
      </c>
      <c r="E33" s="67">
        <v>8060</v>
      </c>
      <c r="F33" s="68">
        <v>0</v>
      </c>
      <c r="H33" s="64" t="s">
        <v>76</v>
      </c>
      <c r="I33" s="85">
        <v>2.5223731477477121E-3</v>
      </c>
      <c r="J33" s="79"/>
      <c r="K33" s="17">
        <f t="shared" si="2"/>
        <v>2.1642563446925122E-2</v>
      </c>
      <c r="L33" s="17">
        <f t="shared" si="3"/>
        <v>-2.9393823594918428E-4</v>
      </c>
    </row>
    <row r="34" spans="2:12" x14ac:dyDescent="0.35">
      <c r="B34" s="64" t="s">
        <v>77</v>
      </c>
      <c r="C34" s="65">
        <v>0.17841191066997517</v>
      </c>
      <c r="D34" s="66">
        <v>0.38288286629006735</v>
      </c>
      <c r="E34" s="67">
        <v>8060</v>
      </c>
      <c r="F34" s="68">
        <v>0</v>
      </c>
      <c r="H34" s="64" t="s">
        <v>77</v>
      </c>
      <c r="I34" s="85">
        <v>-2.1521369474463477E-2</v>
      </c>
      <c r="J34" s="79"/>
      <c r="K34" s="17">
        <f t="shared" si="2"/>
        <v>-4.6180444159375181E-2</v>
      </c>
      <c r="L34" s="17">
        <f t="shared" si="3"/>
        <v>1.0028311492174797E-2</v>
      </c>
    </row>
    <row r="35" spans="2:12" x14ac:dyDescent="0.35">
      <c r="B35" s="64" t="s">
        <v>78</v>
      </c>
      <c r="C35" s="65">
        <v>6.6997518610421841E-3</v>
      </c>
      <c r="D35" s="66">
        <v>8.1582418168077167E-2</v>
      </c>
      <c r="E35" s="67">
        <v>8060</v>
      </c>
      <c r="F35" s="68">
        <v>0</v>
      </c>
      <c r="H35" s="64" t="s">
        <v>78</v>
      </c>
      <c r="I35" s="85">
        <v>3.5362032274146625E-3</v>
      </c>
      <c r="J35" s="79"/>
      <c r="K35" s="17">
        <f t="shared" si="2"/>
        <v>4.3054761333799214E-2</v>
      </c>
      <c r="L35" s="17">
        <f t="shared" si="3"/>
        <v>-2.9040183762492604E-4</v>
      </c>
    </row>
    <row r="36" spans="2:12" x14ac:dyDescent="0.35">
      <c r="B36" s="64" t="s">
        <v>79</v>
      </c>
      <c r="C36" s="65">
        <v>6.2034739454094293E-4</v>
      </c>
      <c r="D36" s="66">
        <v>2.4900592194316565E-2</v>
      </c>
      <c r="E36" s="67">
        <v>8060</v>
      </c>
      <c r="F36" s="68">
        <v>0</v>
      </c>
      <c r="H36" s="64" t="s">
        <v>79</v>
      </c>
      <c r="I36" s="85">
        <v>1.7809774805500624E-3</v>
      </c>
      <c r="J36" s="79"/>
      <c r="K36" s="17">
        <f t="shared" si="2"/>
        <v>7.1479129569316596E-2</v>
      </c>
      <c r="L36" s="17">
        <f t="shared" si="3"/>
        <v>-4.4369416244144378E-5</v>
      </c>
    </row>
    <row r="37" spans="2:12" x14ac:dyDescent="0.35">
      <c r="B37" s="64" t="s">
        <v>80</v>
      </c>
      <c r="C37" s="65">
        <v>8.6848635235732021E-4</v>
      </c>
      <c r="D37" s="66">
        <v>2.9459120085967232E-2</v>
      </c>
      <c r="E37" s="67">
        <v>8060</v>
      </c>
      <c r="F37" s="68">
        <v>0</v>
      </c>
      <c r="H37" s="64" t="s">
        <v>80</v>
      </c>
      <c r="I37" s="85">
        <v>-3.3053916774587374E-5</v>
      </c>
      <c r="J37" s="79"/>
      <c r="K37" s="17">
        <f t="shared" si="2"/>
        <v>-1.121052149643402E-3</v>
      </c>
      <c r="L37" s="17">
        <f t="shared" si="3"/>
        <v>9.7446480162719683E-7</v>
      </c>
    </row>
    <row r="38" spans="2:12" x14ac:dyDescent="0.35">
      <c r="B38" s="64" t="s">
        <v>81</v>
      </c>
      <c r="C38" s="65">
        <v>0.26054590570719605</v>
      </c>
      <c r="D38" s="66">
        <v>0.43895972837350877</v>
      </c>
      <c r="E38" s="67">
        <v>8060</v>
      </c>
      <c r="F38" s="68">
        <v>0</v>
      </c>
      <c r="H38" s="64" t="s">
        <v>81</v>
      </c>
      <c r="I38" s="85">
        <v>-3.7149666415181325E-2</v>
      </c>
      <c r="J38" s="79"/>
      <c r="K38" s="17">
        <f t="shared" si="2"/>
        <v>-6.2580850034022265E-2</v>
      </c>
      <c r="L38" s="17">
        <f t="shared" si="3"/>
        <v>2.205029950863201E-2</v>
      </c>
    </row>
    <row r="39" spans="2:12" x14ac:dyDescent="0.35">
      <c r="B39" s="64" t="s">
        <v>82</v>
      </c>
      <c r="C39" s="65">
        <v>1.2406947890818859E-4</v>
      </c>
      <c r="D39" s="66">
        <v>1.113864798385277E-2</v>
      </c>
      <c r="E39" s="67">
        <v>8060</v>
      </c>
      <c r="F39" s="68">
        <v>0</v>
      </c>
      <c r="H39" s="64" t="s">
        <v>82</v>
      </c>
      <c r="I39" s="85">
        <v>-1.4329745711006957E-3</v>
      </c>
      <c r="J39" s="79"/>
      <c r="K39" s="17">
        <f t="shared" si="2"/>
        <v>-0.12863291709814656</v>
      </c>
      <c r="L39" s="17">
        <f t="shared" si="3"/>
        <v>1.5961399317303207E-5</v>
      </c>
    </row>
    <row r="40" spans="2:12" x14ac:dyDescent="0.35">
      <c r="B40" s="64" t="s">
        <v>83</v>
      </c>
      <c r="C40" s="65">
        <v>1.8610421836228288E-3</v>
      </c>
      <c r="D40" s="66">
        <v>4.31023108781112E-2</v>
      </c>
      <c r="E40" s="67">
        <v>8060</v>
      </c>
      <c r="F40" s="68">
        <v>0</v>
      </c>
      <c r="H40" s="64" t="s">
        <v>83</v>
      </c>
      <c r="I40" s="85">
        <v>6.5854663074846456E-2</v>
      </c>
      <c r="J40" s="79"/>
      <c r="K40" s="17">
        <f t="shared" si="2"/>
        <v>1.5250250724319485</v>
      </c>
      <c r="L40" s="17">
        <f t="shared" si="3"/>
        <v>-2.843427729829612E-3</v>
      </c>
    </row>
    <row r="41" spans="2:12" x14ac:dyDescent="0.35">
      <c r="B41" s="64" t="s">
        <v>84</v>
      </c>
      <c r="C41" s="65">
        <v>4.9627791563275434E-4</v>
      </c>
      <c r="D41" s="66">
        <v>2.2273149168557018E-2</v>
      </c>
      <c r="E41" s="67">
        <v>8060</v>
      </c>
      <c r="F41" s="68">
        <v>0</v>
      </c>
      <c r="H41" s="64" t="s">
        <v>84</v>
      </c>
      <c r="I41" s="85">
        <v>-2.8838681059514842E-4</v>
      </c>
      <c r="J41" s="79"/>
      <c r="K41" s="17">
        <f t="shared" si="2"/>
        <v>-1.2941308317406844E-2</v>
      </c>
      <c r="L41" s="17">
        <f t="shared" si="3"/>
        <v>6.4256744376399432E-6</v>
      </c>
    </row>
    <row r="42" spans="2:12" x14ac:dyDescent="0.35">
      <c r="B42" s="64" t="s">
        <v>85</v>
      </c>
      <c r="C42" s="65">
        <v>2.4813895781637717E-4</v>
      </c>
      <c r="D42" s="66">
        <v>1.5751449695981815E-2</v>
      </c>
      <c r="E42" s="67">
        <v>8060</v>
      </c>
      <c r="F42" s="68">
        <v>0</v>
      </c>
      <c r="H42" s="64" t="s">
        <v>85</v>
      </c>
      <c r="I42" s="85">
        <v>2.4692964416009794E-2</v>
      </c>
      <c r="J42" s="79"/>
      <c r="K42" s="17">
        <f t="shared" si="2"/>
        <v>1.5672739719856899</v>
      </c>
      <c r="L42" s="17">
        <f t="shared" si="3"/>
        <v>-3.8899825564301071E-4</v>
      </c>
    </row>
    <row r="43" spans="2:12" x14ac:dyDescent="0.35">
      <c r="B43" s="64" t="s">
        <v>86</v>
      </c>
      <c r="C43" s="65">
        <v>3.349875930521092E-3</v>
      </c>
      <c r="D43" s="66">
        <v>5.7784673904632884E-2</v>
      </c>
      <c r="E43" s="67">
        <v>8060</v>
      </c>
      <c r="F43" s="68">
        <v>0</v>
      </c>
      <c r="H43" s="64" t="s">
        <v>86</v>
      </c>
      <c r="I43" s="85">
        <v>8.9199171088782767E-2</v>
      </c>
      <c r="J43" s="79"/>
      <c r="K43" s="17">
        <f t="shared" si="2"/>
        <v>1.5384765358241892</v>
      </c>
      <c r="L43" s="17">
        <f t="shared" si="3"/>
        <v>-5.1710278186546882E-3</v>
      </c>
    </row>
    <row r="44" spans="2:12" x14ac:dyDescent="0.35">
      <c r="B44" s="64" t="s">
        <v>87</v>
      </c>
      <c r="C44" s="71">
        <v>2.233250620347395E-3</v>
      </c>
      <c r="D44" s="72">
        <v>4.7207411555540757E-2</v>
      </c>
      <c r="E44" s="67">
        <v>8060</v>
      </c>
      <c r="F44" s="68">
        <v>0</v>
      </c>
      <c r="H44" s="64" t="s">
        <v>87</v>
      </c>
      <c r="I44" s="85">
        <v>5.5369673991217984E-2</v>
      </c>
      <c r="J44" s="79"/>
      <c r="K44" s="17">
        <f t="shared" si="2"/>
        <v>1.170282754593106</v>
      </c>
      <c r="L44" s="17">
        <f t="shared" si="3"/>
        <v>-2.6193844295791984E-3</v>
      </c>
    </row>
    <row r="45" spans="2:12" x14ac:dyDescent="0.35">
      <c r="B45" s="64" t="s">
        <v>88</v>
      </c>
      <c r="C45" s="65">
        <v>1.2406947890818859E-4</v>
      </c>
      <c r="D45" s="66">
        <v>1.1138647983852905E-2</v>
      </c>
      <c r="E45" s="67">
        <v>8060</v>
      </c>
      <c r="F45" s="68">
        <v>0</v>
      </c>
      <c r="H45" s="64" t="s">
        <v>88</v>
      </c>
      <c r="I45" s="85">
        <v>5.6409632366004863E-3</v>
      </c>
      <c r="J45" s="79"/>
      <c r="K45" s="17">
        <f t="shared" si="2"/>
        <v>0.50636875978193807</v>
      </c>
      <c r="L45" s="17">
        <f t="shared" si="3"/>
        <v>-6.2832703782347461E-5</v>
      </c>
    </row>
    <row r="46" spans="2:12" x14ac:dyDescent="0.35">
      <c r="B46" s="64" t="s">
        <v>89</v>
      </c>
      <c r="C46" s="65">
        <v>0.15620347394540943</v>
      </c>
      <c r="D46" s="66">
        <v>0.36307065916866438</v>
      </c>
      <c r="E46" s="67">
        <v>8060</v>
      </c>
      <c r="F46" s="68">
        <v>0</v>
      </c>
      <c r="H46" s="64" t="s">
        <v>89</v>
      </c>
      <c r="I46" s="85">
        <v>2.6165552105036408E-2</v>
      </c>
      <c r="J46" s="79"/>
      <c r="K46" s="17">
        <f t="shared" si="2"/>
        <v>6.0810207079480864E-2</v>
      </c>
      <c r="L46" s="17">
        <f t="shared" si="3"/>
        <v>-1.1257175520227381E-2</v>
      </c>
    </row>
    <row r="47" spans="2:12" x14ac:dyDescent="0.35">
      <c r="B47" s="64" t="s">
        <v>90</v>
      </c>
      <c r="C47" s="65">
        <v>0.18238213399503722</v>
      </c>
      <c r="D47" s="66">
        <v>0.38618311018645946</v>
      </c>
      <c r="E47" s="67">
        <v>8060</v>
      </c>
      <c r="F47" s="68">
        <v>0</v>
      </c>
      <c r="H47" s="64" t="s">
        <v>90</v>
      </c>
      <c r="I47" s="85">
        <v>2.193308370042019E-2</v>
      </c>
      <c r="J47" s="79"/>
      <c r="K47" s="17">
        <f t="shared" si="2"/>
        <v>4.6436212814660163E-2</v>
      </c>
      <c r="L47" s="17">
        <f t="shared" si="3"/>
        <v>-1.0358305438171539E-2</v>
      </c>
    </row>
    <row r="48" spans="2:12" x14ac:dyDescent="0.35">
      <c r="B48" s="64" t="s">
        <v>91</v>
      </c>
      <c r="C48" s="65">
        <v>0.33858560794044662</v>
      </c>
      <c r="D48" s="66">
        <v>0.47325805040385061</v>
      </c>
      <c r="E48" s="67">
        <v>8060</v>
      </c>
      <c r="F48" s="68">
        <v>0</v>
      </c>
      <c r="H48" s="64" t="s">
        <v>91</v>
      </c>
      <c r="I48" s="85">
        <v>-1.0600397911215313E-2</v>
      </c>
      <c r="J48" s="79"/>
      <c r="K48" s="17">
        <f t="shared" si="2"/>
        <v>-1.4814868408583525E-2</v>
      </c>
      <c r="L48" s="17">
        <f t="shared" si="3"/>
        <v>7.5839009354763528E-3</v>
      </c>
    </row>
    <row r="49" spans="2:12" x14ac:dyDescent="0.35">
      <c r="B49" s="64" t="s">
        <v>92</v>
      </c>
      <c r="C49" s="65">
        <v>4.7146401985111667E-3</v>
      </c>
      <c r="D49" s="66">
        <v>6.8505434993927042E-2</v>
      </c>
      <c r="E49" s="67">
        <v>8060</v>
      </c>
      <c r="F49" s="68">
        <v>0</v>
      </c>
      <c r="H49" s="64" t="s">
        <v>92</v>
      </c>
      <c r="I49" s="85">
        <v>-3.4584260956320874E-3</v>
      </c>
      <c r="J49" s="79"/>
      <c r="K49" s="17">
        <f t="shared" si="2"/>
        <v>-5.0245952912249689E-2</v>
      </c>
      <c r="L49" s="17">
        <f t="shared" si="3"/>
        <v>2.3801373855216761E-4</v>
      </c>
    </row>
    <row r="50" spans="2:12" x14ac:dyDescent="0.35">
      <c r="B50" s="64" t="s">
        <v>93</v>
      </c>
      <c r="C50" s="65">
        <v>2.4813895781637717E-4</v>
      </c>
      <c r="D50" s="66">
        <v>1.5751449695982002E-2</v>
      </c>
      <c r="E50" s="67">
        <v>8060</v>
      </c>
      <c r="F50" s="68">
        <v>0</v>
      </c>
      <c r="H50" s="64" t="s">
        <v>93</v>
      </c>
      <c r="I50" s="85">
        <v>1.3237026439264655E-3</v>
      </c>
      <c r="J50" s="79"/>
      <c r="K50" s="17">
        <f t="shared" si="2"/>
        <v>8.4016024383426688E-2</v>
      </c>
      <c r="L50" s="17">
        <f t="shared" si="3"/>
        <v>-2.0852823128177387E-5</v>
      </c>
    </row>
    <row r="51" spans="2:12" x14ac:dyDescent="0.35">
      <c r="B51" s="64" t="s">
        <v>94</v>
      </c>
      <c r="C51" s="65">
        <v>5.8312655086848629E-3</v>
      </c>
      <c r="D51" s="66">
        <v>7.61444758584542E-2</v>
      </c>
      <c r="E51" s="67">
        <v>8060</v>
      </c>
      <c r="F51" s="68">
        <v>0</v>
      </c>
      <c r="H51" s="64" t="s">
        <v>94</v>
      </c>
      <c r="I51" s="85">
        <v>1.5193650269665188E-3</v>
      </c>
      <c r="J51" s="79"/>
      <c r="K51" s="17">
        <f t="shared" si="2"/>
        <v>1.9837357721098004E-2</v>
      </c>
      <c r="L51" s="17">
        <f t="shared" si="3"/>
        <v>-1.1635539908793287E-4</v>
      </c>
    </row>
    <row r="52" spans="2:12" x14ac:dyDescent="0.35">
      <c r="B52" s="64" t="s">
        <v>95</v>
      </c>
      <c r="C52" s="65">
        <v>0.3032258064516129</v>
      </c>
      <c r="D52" s="66">
        <v>0.45968046879897484</v>
      </c>
      <c r="E52" s="67">
        <v>8060</v>
      </c>
      <c r="F52" s="68">
        <v>0</v>
      </c>
      <c r="H52" s="64" t="s">
        <v>95</v>
      </c>
      <c r="I52" s="85">
        <v>-4.5914497013803172E-2</v>
      </c>
      <c r="J52" s="79"/>
      <c r="K52" s="17">
        <f t="shared" si="2"/>
        <v>-6.959624956996624E-2</v>
      </c>
      <c r="L52" s="17">
        <f t="shared" si="3"/>
        <v>3.0287256757300124E-2</v>
      </c>
    </row>
    <row r="53" spans="2:12" x14ac:dyDescent="0.35">
      <c r="B53" s="64" t="s">
        <v>96</v>
      </c>
      <c r="C53" s="65">
        <v>9.9255583126550868E-4</v>
      </c>
      <c r="D53" s="66">
        <v>3.1491168652628916E-2</v>
      </c>
      <c r="E53" s="67">
        <v>8060</v>
      </c>
      <c r="F53" s="68">
        <v>0</v>
      </c>
      <c r="H53" s="64" t="s">
        <v>96</v>
      </c>
      <c r="I53" s="85">
        <v>-3.4906156878330638E-4</v>
      </c>
      <c r="J53" s="79"/>
      <c r="K53" s="17">
        <f t="shared" si="2"/>
        <v>-1.1073425363609956E-2</v>
      </c>
      <c r="L53" s="17">
        <f t="shared" si="3"/>
        <v>1.1001912929567766E-5</v>
      </c>
    </row>
    <row r="54" spans="2:12" x14ac:dyDescent="0.35">
      <c r="B54" s="64" t="s">
        <v>97</v>
      </c>
      <c r="C54" s="65">
        <v>0.10856079404466501</v>
      </c>
      <c r="D54" s="66">
        <v>0.31110666402044074</v>
      </c>
      <c r="E54" s="67">
        <v>8060</v>
      </c>
      <c r="F54" s="68">
        <v>0</v>
      </c>
      <c r="H54" s="64" t="s">
        <v>97</v>
      </c>
      <c r="I54" s="85">
        <v>5.3698453128471289E-2</v>
      </c>
      <c r="J54" s="79"/>
      <c r="K54" s="17">
        <f t="shared" si="2"/>
        <v>0.15386654145964895</v>
      </c>
      <c r="L54" s="17">
        <f t="shared" si="3"/>
        <v>-1.8738096559108259E-2</v>
      </c>
    </row>
    <row r="55" spans="2:12" x14ac:dyDescent="0.35">
      <c r="B55" s="64" t="s">
        <v>98</v>
      </c>
      <c r="C55" s="65">
        <v>2.4813895781637717E-4</v>
      </c>
      <c r="D55" s="66">
        <v>1.5751449695981815E-2</v>
      </c>
      <c r="E55" s="67">
        <v>8060</v>
      </c>
      <c r="F55" s="68">
        <v>0</v>
      </c>
      <c r="H55" s="64" t="s">
        <v>98</v>
      </c>
      <c r="I55" s="85">
        <v>2.46929644160097E-2</v>
      </c>
      <c r="J55" s="79"/>
      <c r="K55" s="17">
        <f t="shared" si="2"/>
        <v>1.5672739719856841</v>
      </c>
      <c r="L55" s="17">
        <f t="shared" si="3"/>
        <v>-3.8899825564300925E-4</v>
      </c>
    </row>
    <row r="56" spans="2:12" x14ac:dyDescent="0.35">
      <c r="B56" s="64" t="s">
        <v>99</v>
      </c>
      <c r="C56" s="65">
        <v>2.7295285359801493E-3</v>
      </c>
      <c r="D56" s="66">
        <v>5.2176776238890457E-2</v>
      </c>
      <c r="E56" s="67">
        <v>8060</v>
      </c>
      <c r="F56" s="68">
        <v>0</v>
      </c>
      <c r="H56" s="64" t="s">
        <v>99</v>
      </c>
      <c r="I56" s="85">
        <v>8.9173536950620497E-2</v>
      </c>
      <c r="J56" s="79"/>
      <c r="K56" s="17">
        <f t="shared" si="2"/>
        <v>1.7044007247533735</v>
      </c>
      <c r="L56" s="17">
        <f t="shared" si="3"/>
        <v>-4.664943511392663E-3</v>
      </c>
    </row>
    <row r="57" spans="2:12" x14ac:dyDescent="0.35">
      <c r="B57" s="64" t="s">
        <v>100</v>
      </c>
      <c r="C57" s="65">
        <v>8.684863523573201E-4</v>
      </c>
      <c r="D57" s="66">
        <v>2.9459120085966971E-2</v>
      </c>
      <c r="E57" s="67">
        <v>8060</v>
      </c>
      <c r="F57" s="68">
        <v>0</v>
      </c>
      <c r="H57" s="64" t="s">
        <v>100</v>
      </c>
      <c r="I57" s="85">
        <v>6.8255544377261779E-2</v>
      </c>
      <c r="J57" s="79"/>
      <c r="K57" s="17">
        <f t="shared" si="2"/>
        <v>2.3149457678806606</v>
      </c>
      <c r="L57" s="17">
        <f t="shared" si="3"/>
        <v>-2.012246414400177E-3</v>
      </c>
    </row>
    <row r="58" spans="2:12" x14ac:dyDescent="0.35">
      <c r="B58" s="64" t="s">
        <v>101</v>
      </c>
      <c r="C58" s="65">
        <v>1.2406947890818859E-4</v>
      </c>
      <c r="D58" s="66">
        <v>1.1138647983852905E-2</v>
      </c>
      <c r="E58" s="67">
        <v>8060</v>
      </c>
      <c r="F58" s="68">
        <v>0</v>
      </c>
      <c r="H58" s="64" t="s">
        <v>101</v>
      </c>
      <c r="I58" s="85">
        <v>5.6409632366001029E-3</v>
      </c>
      <c r="J58" s="79"/>
      <c r="K58" s="17">
        <f t="shared" si="2"/>
        <v>0.50636875978190365</v>
      </c>
      <c r="L58" s="17">
        <f t="shared" si="3"/>
        <v>-6.2832703782343192E-5</v>
      </c>
    </row>
    <row r="59" spans="2:12" x14ac:dyDescent="0.35">
      <c r="B59" s="64" t="s">
        <v>102</v>
      </c>
      <c r="C59" s="65">
        <v>2.3573200992555832E-2</v>
      </c>
      <c r="D59" s="66">
        <v>0.15172462328756284</v>
      </c>
      <c r="E59" s="67">
        <v>8060</v>
      </c>
      <c r="F59" s="68">
        <v>0</v>
      </c>
      <c r="H59" s="64" t="s">
        <v>102</v>
      </c>
      <c r="I59" s="85">
        <v>3.0007620155939278E-2</v>
      </c>
      <c r="J59" s="79"/>
      <c r="K59" s="17">
        <f t="shared" si="2"/>
        <v>0.19311463004368423</v>
      </c>
      <c r="L59" s="17">
        <f t="shared" si="3"/>
        <v>-4.6622337621728084E-3</v>
      </c>
    </row>
    <row r="60" spans="2:12" x14ac:dyDescent="0.35">
      <c r="B60" s="64" t="s">
        <v>103</v>
      </c>
      <c r="C60" s="65">
        <v>2.6426799007444171E-2</v>
      </c>
      <c r="D60" s="66">
        <v>0.16041077211281507</v>
      </c>
      <c r="E60" s="67">
        <v>8060</v>
      </c>
      <c r="F60" s="68">
        <v>0</v>
      </c>
      <c r="H60" s="64" t="s">
        <v>103</v>
      </c>
      <c r="I60" s="85">
        <v>2.6082149741759923E-2</v>
      </c>
      <c r="J60" s="79"/>
      <c r="K60" s="17">
        <f t="shared" si="2"/>
        <v>0.15829910721328522</v>
      </c>
      <c r="L60" s="17">
        <f t="shared" si="3"/>
        <v>-4.2968917849407094E-3</v>
      </c>
    </row>
    <row r="61" spans="2:12" x14ac:dyDescent="0.35">
      <c r="B61" s="64" t="s">
        <v>104</v>
      </c>
      <c r="C61" s="65">
        <v>5.2357320099255582E-2</v>
      </c>
      <c r="D61" s="66">
        <v>0.22276038186861388</v>
      </c>
      <c r="E61" s="67">
        <v>8060</v>
      </c>
      <c r="F61" s="68">
        <v>0</v>
      </c>
      <c r="H61" s="64" t="s">
        <v>104</v>
      </c>
      <c r="I61" s="85">
        <v>2.8850957664965514E-3</v>
      </c>
      <c r="J61" s="79"/>
      <c r="K61" s="17">
        <f t="shared" si="2"/>
        <v>1.2273456621858577E-2</v>
      </c>
      <c r="L61" s="17">
        <f t="shared" si="3"/>
        <v>-6.7810928180470271E-4</v>
      </c>
    </row>
    <row r="62" spans="2:12" x14ac:dyDescent="0.35">
      <c r="B62" s="64" t="s">
        <v>105</v>
      </c>
      <c r="C62" s="65">
        <v>3.7220843672456576E-4</v>
      </c>
      <c r="D62" s="66">
        <v>1.9290310154338467E-2</v>
      </c>
      <c r="E62" s="67">
        <v>8060</v>
      </c>
      <c r="F62" s="68">
        <v>0</v>
      </c>
      <c r="H62" s="64" t="s">
        <v>105</v>
      </c>
      <c r="I62" s="85">
        <v>1.8311082429562549E-3</v>
      </c>
      <c r="J62" s="79"/>
      <c r="K62" s="17">
        <f t="shared" si="2"/>
        <v>9.4888401190791657E-2</v>
      </c>
      <c r="L62" s="17">
        <f t="shared" si="3"/>
        <v>-3.5331414120935207E-5</v>
      </c>
    </row>
    <row r="63" spans="2:12" x14ac:dyDescent="0.35">
      <c r="B63" s="64" t="s">
        <v>106</v>
      </c>
      <c r="C63" s="65">
        <v>1.2406947890818859E-4</v>
      </c>
      <c r="D63" s="66">
        <v>1.1138647983853247E-2</v>
      </c>
      <c r="E63" s="67">
        <v>8060</v>
      </c>
      <c r="F63" s="68">
        <v>0</v>
      </c>
      <c r="H63" s="64" t="s">
        <v>106</v>
      </c>
      <c r="I63" s="85">
        <v>1.1493841657163259E-3</v>
      </c>
      <c r="J63" s="79"/>
      <c r="K63" s="17">
        <f t="shared" si="2"/>
        <v>0.10317603751261177</v>
      </c>
      <c r="L63" s="17">
        <f t="shared" si="3"/>
        <v>-1.2802585620128029E-5</v>
      </c>
    </row>
    <row r="64" spans="2:12" x14ac:dyDescent="0.35">
      <c r="B64" s="64" t="s">
        <v>107</v>
      </c>
      <c r="C64" s="65">
        <v>0.78920595533498761</v>
      </c>
      <c r="D64" s="66">
        <v>0.40789773001075352</v>
      </c>
      <c r="E64" s="67">
        <v>8060</v>
      </c>
      <c r="F64" s="68">
        <v>0</v>
      </c>
      <c r="H64" s="64" t="s">
        <v>107</v>
      </c>
      <c r="I64" s="85">
        <v>-0.11784914008166619</v>
      </c>
      <c r="J64" s="79"/>
      <c r="K64" s="17">
        <f t="shared" si="2"/>
        <v>-6.0902268069628958E-2</v>
      </c>
      <c r="L64" s="17">
        <f t="shared" si="3"/>
        <v>0.22801608427952313</v>
      </c>
    </row>
    <row r="65" spans="2:12" x14ac:dyDescent="0.35">
      <c r="B65" s="64" t="s">
        <v>108</v>
      </c>
      <c r="C65" s="65">
        <v>1.3647642679900744E-3</v>
      </c>
      <c r="D65" s="66">
        <v>3.6919788758428301E-2</v>
      </c>
      <c r="E65" s="67">
        <v>8060</v>
      </c>
      <c r="F65" s="68">
        <v>0</v>
      </c>
      <c r="H65" s="64" t="s">
        <v>108</v>
      </c>
      <c r="I65" s="85">
        <v>-7.4676582642574103E-4</v>
      </c>
      <c r="J65" s="79"/>
      <c r="K65" s="17">
        <f t="shared" si="2"/>
        <v>-2.0199104387861239E-2</v>
      </c>
      <c r="L65" s="17">
        <f t="shared" si="3"/>
        <v>2.760468980823377E-5</v>
      </c>
    </row>
    <row r="66" spans="2:12" x14ac:dyDescent="0.35">
      <c r="B66" s="64" t="s">
        <v>109</v>
      </c>
      <c r="C66" s="65">
        <v>3.9702233250620339E-3</v>
      </c>
      <c r="D66" s="66">
        <v>6.2888403864010234E-2</v>
      </c>
      <c r="E66" s="67">
        <v>8060</v>
      </c>
      <c r="F66" s="68">
        <v>0</v>
      </c>
      <c r="H66" s="64" t="s">
        <v>109</v>
      </c>
      <c r="I66" s="85">
        <v>-7.4946794163190107E-6</v>
      </c>
      <c r="J66" s="79"/>
      <c r="K66" s="17">
        <f t="shared" si="0"/>
        <v>-1.1870111827656838E-4</v>
      </c>
      <c r="L66" s="17">
        <f t="shared" si="1"/>
        <v>4.731484535189571E-7</v>
      </c>
    </row>
    <row r="67" spans="2:12" x14ac:dyDescent="0.35">
      <c r="B67" s="64" t="s">
        <v>110</v>
      </c>
      <c r="C67" s="65">
        <v>6.5756823821339948E-3</v>
      </c>
      <c r="D67" s="66">
        <v>8.0828542982557469E-2</v>
      </c>
      <c r="E67" s="67">
        <v>8060</v>
      </c>
      <c r="F67" s="68">
        <v>0</v>
      </c>
      <c r="H67" s="64" t="s">
        <v>110</v>
      </c>
      <c r="I67" s="85">
        <v>7.7177770356128925E-2</v>
      </c>
      <c r="J67" s="79"/>
      <c r="K67" s="17">
        <f t="shared" si="0"/>
        <v>0.94855444651341714</v>
      </c>
      <c r="L67" s="17">
        <f t="shared" si="1"/>
        <v>-6.2786793637081431E-3</v>
      </c>
    </row>
    <row r="68" spans="2:12" x14ac:dyDescent="0.35">
      <c r="B68" s="64" t="s">
        <v>111</v>
      </c>
      <c r="C68" s="65">
        <v>0.19540942928039703</v>
      </c>
      <c r="D68" s="66">
        <v>0.39654015360545419</v>
      </c>
      <c r="E68" s="67">
        <v>8060</v>
      </c>
      <c r="F68" s="68">
        <v>0</v>
      </c>
      <c r="H68" s="64" t="s">
        <v>111</v>
      </c>
      <c r="I68" s="85">
        <v>0.10405560021349324</v>
      </c>
      <c r="J68" s="79"/>
      <c r="K68" s="17">
        <f t="shared" si="0"/>
        <v>0.21113159411756935</v>
      </c>
      <c r="L68" s="17">
        <f t="shared" si="1"/>
        <v>-5.1277141208199192E-2</v>
      </c>
    </row>
    <row r="69" spans="2:12" x14ac:dyDescent="0.35">
      <c r="B69" s="64" t="s">
        <v>112</v>
      </c>
      <c r="C69" s="65">
        <v>6.2034739454094293E-4</v>
      </c>
      <c r="D69" s="66">
        <v>2.4900592194316323E-2</v>
      </c>
      <c r="E69" s="67">
        <v>8060</v>
      </c>
      <c r="F69" s="68">
        <v>0</v>
      </c>
      <c r="H69" s="64" t="s">
        <v>112</v>
      </c>
      <c r="I69" s="85">
        <v>1.5174576534626312E-2</v>
      </c>
      <c r="J69" s="79"/>
      <c r="K69" s="17">
        <f t="shared" si="0"/>
        <v>0.60902820733200536</v>
      </c>
      <c r="L69" s="17">
        <f t="shared" si="1"/>
        <v>-3.7804357997020814E-4</v>
      </c>
    </row>
    <row r="70" spans="2:12" x14ac:dyDescent="0.35">
      <c r="B70" s="64" t="s">
        <v>113</v>
      </c>
      <c r="C70" s="65">
        <v>7.4441687344913151E-4</v>
      </c>
      <c r="D70" s="66">
        <v>2.7275538841225352E-2</v>
      </c>
      <c r="E70" s="67">
        <v>8060</v>
      </c>
      <c r="F70" s="68">
        <v>0</v>
      </c>
      <c r="H70" s="64" t="s">
        <v>113</v>
      </c>
      <c r="I70" s="85">
        <v>3.819980858831346E-3</v>
      </c>
      <c r="J70" s="79"/>
      <c r="K70" s="17">
        <f t="shared" si="0"/>
        <v>0.13994727007388771</v>
      </c>
      <c r="L70" s="17">
        <f t="shared" si="1"/>
        <v>-1.0425671969745796E-4</v>
      </c>
    </row>
    <row r="71" spans="2:12" x14ac:dyDescent="0.35">
      <c r="B71" s="64" t="s">
        <v>114</v>
      </c>
      <c r="C71" s="65">
        <v>4.2183622828784123E-3</v>
      </c>
      <c r="D71" s="66">
        <v>6.4815807712649137E-2</v>
      </c>
      <c r="E71" s="67">
        <v>8060</v>
      </c>
      <c r="F71" s="68">
        <v>0</v>
      </c>
      <c r="H71" s="64" t="s">
        <v>114</v>
      </c>
      <c r="I71" s="85">
        <v>-5.1904316754692878E-3</v>
      </c>
      <c r="J71" s="79"/>
      <c r="K71" s="17">
        <f t="shared" si="0"/>
        <v>-7.9741913842554246E-2</v>
      </c>
      <c r="L71" s="17">
        <f t="shared" si="1"/>
        <v>3.3780526671403497E-4</v>
      </c>
    </row>
    <row r="72" spans="2:12" x14ac:dyDescent="0.35">
      <c r="B72" s="64" t="s">
        <v>115</v>
      </c>
      <c r="C72" s="65">
        <v>0.28548387096774197</v>
      </c>
      <c r="D72" s="66">
        <v>0.45167260440371254</v>
      </c>
      <c r="E72" s="67">
        <v>8060</v>
      </c>
      <c r="F72" s="68">
        <v>0</v>
      </c>
      <c r="H72" s="64" t="s">
        <v>115</v>
      </c>
      <c r="I72" s="85">
        <v>-7.2303927129006948E-2</v>
      </c>
      <c r="J72" s="79"/>
      <c r="K72" s="17">
        <f t="shared" ref="K72:K122" si="4">((1-C72)/D72)*I72</f>
        <v>-0.11438002133038792</v>
      </c>
      <c r="L72" s="17">
        <f t="shared" ref="L72:L122" si="5">((0-C72)/D72)*I72</f>
        <v>4.5700369696340101E-2</v>
      </c>
    </row>
    <row r="73" spans="2:12" x14ac:dyDescent="0.35">
      <c r="B73" s="64" t="s">
        <v>116</v>
      </c>
      <c r="C73" s="65">
        <v>1.6129032258064516E-3</v>
      </c>
      <c r="D73" s="66">
        <v>4.0131055095558164E-2</v>
      </c>
      <c r="E73" s="67">
        <v>8060</v>
      </c>
      <c r="F73" s="68">
        <v>0</v>
      </c>
      <c r="H73" s="64" t="s">
        <v>116</v>
      </c>
      <c r="I73" s="85">
        <v>4.2084656459696413E-4</v>
      </c>
      <c r="J73" s="79"/>
      <c r="K73" s="17">
        <f t="shared" si="4"/>
        <v>1.0469891180654797E-2</v>
      </c>
      <c r="L73" s="17">
        <f t="shared" si="5"/>
        <v>-1.6914202230460091E-5</v>
      </c>
    </row>
    <row r="74" spans="2:12" x14ac:dyDescent="0.35">
      <c r="B74" s="64" t="s">
        <v>117</v>
      </c>
      <c r="C74" s="65">
        <v>3.2133995037220843E-2</v>
      </c>
      <c r="D74" s="66">
        <v>0.17636683535643721</v>
      </c>
      <c r="E74" s="67">
        <v>8060</v>
      </c>
      <c r="F74" s="68">
        <v>0</v>
      </c>
      <c r="H74" s="64" t="s">
        <v>117</v>
      </c>
      <c r="I74" s="85">
        <v>-1.6032908792006365E-2</v>
      </c>
      <c r="J74" s="79"/>
      <c r="K74" s="17">
        <f t="shared" si="4"/>
        <v>-8.7985404677078577E-2</v>
      </c>
      <c r="L74" s="17">
        <f t="shared" si="5"/>
        <v>2.9211921306708565E-3</v>
      </c>
    </row>
    <row r="75" spans="2:12" x14ac:dyDescent="0.35">
      <c r="B75" s="64" t="s">
        <v>118</v>
      </c>
      <c r="C75" s="65">
        <v>9.9255583126550868E-4</v>
      </c>
      <c r="D75" s="66">
        <v>3.149116865262875E-2</v>
      </c>
      <c r="E75" s="67">
        <v>8060</v>
      </c>
      <c r="F75" s="68">
        <v>0</v>
      </c>
      <c r="H75" s="64" t="s">
        <v>118</v>
      </c>
      <c r="I75" s="85">
        <v>2.3085575222429326E-3</v>
      </c>
      <c r="J75" s="79"/>
      <c r="K75" s="17">
        <f t="shared" si="4"/>
        <v>7.3235330687541858E-2</v>
      </c>
      <c r="L75" s="17">
        <f t="shared" si="5"/>
        <v>-7.2762375248427091E-5</v>
      </c>
    </row>
    <row r="76" spans="2:12" x14ac:dyDescent="0.35">
      <c r="B76" s="64" t="s">
        <v>119</v>
      </c>
      <c r="C76" s="65">
        <v>4.9627791563275434E-4</v>
      </c>
      <c r="D76" s="66">
        <v>2.2273149168556876E-2</v>
      </c>
      <c r="E76" s="67">
        <v>8060</v>
      </c>
      <c r="F76" s="68">
        <v>0</v>
      </c>
      <c r="H76" s="64" t="s">
        <v>119</v>
      </c>
      <c r="I76" s="85">
        <v>3.4965289921981817E-3</v>
      </c>
      <c r="J76" s="79"/>
      <c r="K76" s="17">
        <f t="shared" si="4"/>
        <v>0.15690613463010444</v>
      </c>
      <c r="L76" s="17">
        <f t="shared" si="5"/>
        <v>-7.7907713321799629E-5</v>
      </c>
    </row>
    <row r="77" spans="2:12" x14ac:dyDescent="0.35">
      <c r="B77" s="64" t="s">
        <v>120</v>
      </c>
      <c r="C77" s="65">
        <v>3.349875930521092E-3</v>
      </c>
      <c r="D77" s="66">
        <v>5.7784673904633634E-2</v>
      </c>
      <c r="E77" s="67">
        <v>8060</v>
      </c>
      <c r="F77" s="68">
        <v>0</v>
      </c>
      <c r="H77" s="64" t="s">
        <v>120</v>
      </c>
      <c r="I77" s="85">
        <v>-4.0176133053760749E-3</v>
      </c>
      <c r="J77" s="79"/>
      <c r="K77" s="17">
        <f t="shared" si="4"/>
        <v>-6.929440851175539E-2</v>
      </c>
      <c r="L77" s="17">
        <f t="shared" si="5"/>
        <v>2.3290788370688357E-4</v>
      </c>
    </row>
    <row r="78" spans="2:12" x14ac:dyDescent="0.35">
      <c r="B78" s="64" t="s">
        <v>121</v>
      </c>
      <c r="C78" s="65">
        <v>0.63784119106699755</v>
      </c>
      <c r="D78" s="66">
        <v>0.48065421003780756</v>
      </c>
      <c r="E78" s="67">
        <v>8060</v>
      </c>
      <c r="F78" s="68">
        <v>0</v>
      </c>
      <c r="H78" s="64" t="s">
        <v>121</v>
      </c>
      <c r="I78" s="85">
        <v>6.8965429370248438E-2</v>
      </c>
      <c r="J78" s="79"/>
      <c r="K78" s="17">
        <f t="shared" si="4"/>
        <v>5.1963422428605521E-2</v>
      </c>
      <c r="L78" s="17">
        <f t="shared" si="5"/>
        <v>-9.1518997843597474E-2</v>
      </c>
    </row>
    <row r="79" spans="2:12" x14ac:dyDescent="0.35">
      <c r="B79" s="64" t="s">
        <v>122</v>
      </c>
      <c r="C79" s="71">
        <v>2.1091811414392062E-3</v>
      </c>
      <c r="D79" s="72">
        <v>4.5880209914716544E-2</v>
      </c>
      <c r="E79" s="67">
        <v>8060</v>
      </c>
      <c r="F79" s="68">
        <v>0</v>
      </c>
      <c r="H79" s="64" t="s">
        <v>122</v>
      </c>
      <c r="I79" s="85">
        <v>2.1816115091036156E-3</v>
      </c>
      <c r="J79" s="79"/>
      <c r="K79" s="17">
        <f t="shared" si="4"/>
        <v>4.7449872162689678E-2</v>
      </c>
      <c r="L79" s="17">
        <f t="shared" si="5"/>
        <v>-1.0029190933305043E-4</v>
      </c>
    </row>
    <row r="80" spans="2:12" x14ac:dyDescent="0.35">
      <c r="B80" s="64" t="s">
        <v>123</v>
      </c>
      <c r="C80" s="65">
        <v>1.2406947890818859E-4</v>
      </c>
      <c r="D80" s="66">
        <v>1.1138647983852851E-2</v>
      </c>
      <c r="E80" s="67">
        <v>8060</v>
      </c>
      <c r="F80" s="68">
        <v>0</v>
      </c>
      <c r="H80" s="64" t="s">
        <v>123</v>
      </c>
      <c r="I80" s="85">
        <v>2.6933535123817826E-2</v>
      </c>
      <c r="J80" s="79"/>
      <c r="K80" s="17">
        <f t="shared" si="4"/>
        <v>2.4177255204751269</v>
      </c>
      <c r="L80" s="17">
        <f t="shared" si="5"/>
        <v>-3.0000316670494192E-4</v>
      </c>
    </row>
    <row r="81" spans="2:12" x14ac:dyDescent="0.35">
      <c r="B81" s="64" t="s">
        <v>124</v>
      </c>
      <c r="C81" s="65">
        <v>2.2332506203473945E-3</v>
      </c>
      <c r="D81" s="66">
        <v>4.7207411555539293E-2</v>
      </c>
      <c r="E81" s="67">
        <v>8060</v>
      </c>
      <c r="F81" s="68">
        <v>0</v>
      </c>
      <c r="H81" s="64" t="s">
        <v>124</v>
      </c>
      <c r="I81" s="85">
        <v>9.0271727945272391E-3</v>
      </c>
      <c r="J81" s="79"/>
      <c r="K81" s="17">
        <f t="shared" si="4"/>
        <v>0.1907965838094548</v>
      </c>
      <c r="L81" s="17">
        <f t="shared" si="5"/>
        <v>-4.2705029949890408E-4</v>
      </c>
    </row>
    <row r="82" spans="2:12" x14ac:dyDescent="0.35">
      <c r="B82" s="64" t="s">
        <v>125</v>
      </c>
      <c r="C82" s="65">
        <v>1.3647642679900744E-3</v>
      </c>
      <c r="D82" s="66">
        <v>3.6919788758428523E-2</v>
      </c>
      <c r="E82" s="67">
        <v>8060</v>
      </c>
      <c r="F82" s="68">
        <v>0</v>
      </c>
      <c r="H82" s="64" t="s">
        <v>125</v>
      </c>
      <c r="I82" s="85">
        <v>8.4512663024554641E-3</v>
      </c>
      <c r="J82" s="79"/>
      <c r="K82" s="17">
        <f t="shared" si="4"/>
        <v>0.22859644109583033</v>
      </c>
      <c r="L82" s="17">
        <f t="shared" si="5"/>
        <v>-3.1240661598386552E-4</v>
      </c>
    </row>
    <row r="83" spans="2:12" x14ac:dyDescent="0.35">
      <c r="B83" s="64" t="s">
        <v>126</v>
      </c>
      <c r="C83" s="65">
        <v>2.0471464019851116E-2</v>
      </c>
      <c r="D83" s="66">
        <v>0.14161522297470902</v>
      </c>
      <c r="E83" s="67">
        <v>8060</v>
      </c>
      <c r="F83" s="68">
        <v>0</v>
      </c>
      <c r="H83" s="64" t="s">
        <v>126</v>
      </c>
      <c r="I83" s="85">
        <v>1.385235473259183E-2</v>
      </c>
      <c r="J83" s="79"/>
      <c r="K83" s="17">
        <f t="shared" si="4"/>
        <v>9.5814393862986055E-2</v>
      </c>
      <c r="L83" s="17">
        <f t="shared" si="5"/>
        <v>-2.0024540832669661E-3</v>
      </c>
    </row>
    <row r="84" spans="2:12" x14ac:dyDescent="0.35">
      <c r="B84" s="64" t="s">
        <v>127</v>
      </c>
      <c r="C84" s="65">
        <v>2.0471464019851116E-2</v>
      </c>
      <c r="D84" s="66">
        <v>0.14161522297470902</v>
      </c>
      <c r="E84" s="67">
        <v>8060</v>
      </c>
      <c r="F84" s="68">
        <v>0</v>
      </c>
      <c r="H84" s="64" t="s">
        <v>127</v>
      </c>
      <c r="I84" s="85">
        <v>1.3852354732591981E-2</v>
      </c>
      <c r="J84" s="79"/>
      <c r="K84" s="17">
        <f t="shared" si="4"/>
        <v>9.5814393862987096E-2</v>
      </c>
      <c r="L84" s="17">
        <f t="shared" si="5"/>
        <v>-2.0024540832669882E-3</v>
      </c>
    </row>
    <row r="85" spans="2:12" x14ac:dyDescent="0.35">
      <c r="B85" s="64" t="s">
        <v>128</v>
      </c>
      <c r="C85" s="65">
        <v>5.210918114143921E-3</v>
      </c>
      <c r="D85" s="66">
        <v>7.2002831008998278E-2</v>
      </c>
      <c r="E85" s="67">
        <v>8060</v>
      </c>
      <c r="F85" s="68">
        <v>0</v>
      </c>
      <c r="H85" s="64" t="s">
        <v>128</v>
      </c>
      <c r="I85" s="85">
        <v>-6.2267105189897963E-3</v>
      </c>
      <c r="J85" s="79"/>
      <c r="K85" s="17">
        <f t="shared" si="4"/>
        <v>-8.6028056863219141E-2</v>
      </c>
      <c r="L85" s="17">
        <f t="shared" si="5"/>
        <v>4.5063337344165676E-4</v>
      </c>
    </row>
    <row r="86" spans="2:12" x14ac:dyDescent="0.35">
      <c r="B86" s="64" t="s">
        <v>129</v>
      </c>
      <c r="C86" s="65">
        <v>3.3995037220843669E-2</v>
      </c>
      <c r="D86" s="66">
        <v>0.18122761802458295</v>
      </c>
      <c r="E86" s="67">
        <v>8060</v>
      </c>
      <c r="F86" s="68">
        <v>0</v>
      </c>
      <c r="H86" s="64" t="s">
        <v>129</v>
      </c>
      <c r="I86" s="85">
        <v>-8.1034468900250123E-3</v>
      </c>
      <c r="J86" s="79"/>
      <c r="K86" s="17">
        <f t="shared" si="4"/>
        <v>-4.3194133414696446E-2</v>
      </c>
      <c r="L86" s="17">
        <f t="shared" si="5"/>
        <v>1.5200606929908587E-3</v>
      </c>
    </row>
    <row r="87" spans="2:12" x14ac:dyDescent="0.35">
      <c r="B87" s="64" t="s">
        <v>130</v>
      </c>
      <c r="C87" s="65">
        <v>0.49789081885856085</v>
      </c>
      <c r="D87" s="66">
        <v>0.50002657131538442</v>
      </c>
      <c r="E87" s="67">
        <v>8060</v>
      </c>
      <c r="F87" s="68">
        <v>0</v>
      </c>
      <c r="H87" s="64" t="s">
        <v>130</v>
      </c>
      <c r="I87" s="85">
        <v>-7.723845700795276E-2</v>
      </c>
      <c r="J87" s="79"/>
      <c r="K87" s="17">
        <f t="shared" si="4"/>
        <v>-7.756015505110056E-2</v>
      </c>
      <c r="L87" s="17">
        <f t="shared" si="5"/>
        <v>7.6908550091442221E-2</v>
      </c>
    </row>
    <row r="88" spans="2:12" x14ac:dyDescent="0.35">
      <c r="B88" s="64" t="s">
        <v>131</v>
      </c>
      <c r="C88" s="65">
        <v>4.9627791563275438E-2</v>
      </c>
      <c r="D88" s="66">
        <v>0.21718822784686298</v>
      </c>
      <c r="E88" s="67">
        <v>8060</v>
      </c>
      <c r="F88" s="68">
        <v>0</v>
      </c>
      <c r="H88" s="64" t="s">
        <v>131</v>
      </c>
      <c r="I88" s="85">
        <v>-1.4066619608792189E-2</v>
      </c>
      <c r="J88" s="79"/>
      <c r="K88" s="17">
        <f t="shared" si="4"/>
        <v>-6.1552711559823427E-2</v>
      </c>
      <c r="L88" s="17">
        <f t="shared" si="5"/>
        <v>3.2142408125234168E-3</v>
      </c>
    </row>
    <row r="89" spans="2:12" x14ac:dyDescent="0.35">
      <c r="B89" s="64" t="s">
        <v>132</v>
      </c>
      <c r="C89" s="65">
        <v>0.11029776674937965</v>
      </c>
      <c r="D89" s="66">
        <v>0.31327998039671073</v>
      </c>
      <c r="E89" s="67">
        <v>8060</v>
      </c>
      <c r="F89" s="68">
        <v>0</v>
      </c>
      <c r="H89" s="64" t="s">
        <v>132</v>
      </c>
      <c r="I89" s="85">
        <v>-9.9055519387058338E-3</v>
      </c>
      <c r="J89" s="79"/>
      <c r="K89" s="17">
        <f t="shared" si="4"/>
        <v>-2.813135927257969E-2</v>
      </c>
      <c r="L89" s="17">
        <f t="shared" si="5"/>
        <v>3.4874882712764388E-3</v>
      </c>
    </row>
    <row r="90" spans="2:12" x14ac:dyDescent="0.35">
      <c r="B90" s="64" t="s">
        <v>133</v>
      </c>
      <c r="C90" s="65">
        <v>6.2034739454094293E-4</v>
      </c>
      <c r="D90" s="66">
        <v>2.4900592194316291E-2</v>
      </c>
      <c r="E90" s="67">
        <v>8060</v>
      </c>
      <c r="F90" s="68">
        <v>0</v>
      </c>
      <c r="H90" s="64" t="s">
        <v>133</v>
      </c>
      <c r="I90" s="85">
        <v>1.9974228864132594E-4</v>
      </c>
      <c r="J90" s="79"/>
      <c r="K90" s="17">
        <f t="shared" si="4"/>
        <v>8.0166117124937982E-3</v>
      </c>
      <c r="L90" s="17">
        <f t="shared" si="5"/>
        <v>-4.9761711436957164E-6</v>
      </c>
    </row>
    <row r="91" spans="2:12" x14ac:dyDescent="0.35">
      <c r="B91" s="64" t="s">
        <v>134</v>
      </c>
      <c r="C91" s="65">
        <v>1.9851116625310174E-3</v>
      </c>
      <c r="D91" s="66">
        <v>4.4513108491450737E-2</v>
      </c>
      <c r="E91" s="67">
        <v>8060</v>
      </c>
      <c r="F91" s="68">
        <v>0</v>
      </c>
      <c r="H91" s="64" t="s">
        <v>134</v>
      </c>
      <c r="I91" s="85">
        <v>8.8984529358406318E-3</v>
      </c>
      <c r="J91" s="79"/>
      <c r="K91" s="17">
        <f t="shared" si="4"/>
        <v>0.19950951111052762</v>
      </c>
      <c r="L91" s="17">
        <f t="shared" si="5"/>
        <v>-3.9683642190060193E-4</v>
      </c>
    </row>
    <row r="92" spans="2:12" x14ac:dyDescent="0.35">
      <c r="B92" s="64" t="s">
        <v>135</v>
      </c>
      <c r="C92" s="65">
        <v>6.2034739454094293E-4</v>
      </c>
      <c r="D92" s="66">
        <v>2.4900592194316659E-2</v>
      </c>
      <c r="E92" s="67">
        <v>8060</v>
      </c>
      <c r="F92" s="68">
        <v>0</v>
      </c>
      <c r="H92" s="64" t="s">
        <v>135</v>
      </c>
      <c r="I92" s="85">
        <v>-4.3076307013977238E-4</v>
      </c>
      <c r="J92" s="79"/>
      <c r="K92" s="17">
        <f t="shared" si="4"/>
        <v>-1.7288578682470194E-2</v>
      </c>
      <c r="L92" s="17">
        <f t="shared" si="5"/>
        <v>1.0731582049950463E-5</v>
      </c>
    </row>
    <row r="93" spans="2:12" x14ac:dyDescent="0.35">
      <c r="B93" s="64" t="s">
        <v>136</v>
      </c>
      <c r="C93" s="65">
        <v>4.5905707196029774E-3</v>
      </c>
      <c r="D93" s="66">
        <v>6.7602251335130648E-2</v>
      </c>
      <c r="E93" s="67">
        <v>8060</v>
      </c>
      <c r="F93" s="68">
        <v>0</v>
      </c>
      <c r="H93" s="64" t="s">
        <v>136</v>
      </c>
      <c r="I93" s="85">
        <v>-3.9647908447026066E-3</v>
      </c>
      <c r="J93" s="79"/>
      <c r="K93" s="17">
        <f t="shared" si="4"/>
        <v>-5.8379567455184037E-2</v>
      </c>
      <c r="L93" s="17">
        <f t="shared" si="5"/>
        <v>2.692314590354991E-4</v>
      </c>
    </row>
    <row r="94" spans="2:12" x14ac:dyDescent="0.35">
      <c r="B94" s="64" t="s">
        <v>137</v>
      </c>
      <c r="C94" s="65">
        <v>0.17406947890818858</v>
      </c>
      <c r="D94" s="66">
        <v>0.37919274124874391</v>
      </c>
      <c r="E94" s="67">
        <v>8060</v>
      </c>
      <c r="F94" s="68">
        <v>0</v>
      </c>
      <c r="H94" s="64" t="s">
        <v>137</v>
      </c>
      <c r="I94" s="85">
        <v>9.7763039518490399E-2</v>
      </c>
      <c r="J94" s="79"/>
      <c r="K94" s="17">
        <f t="shared" si="4"/>
        <v>0.21294046375233347</v>
      </c>
      <c r="L94" s="17">
        <f t="shared" si="5"/>
        <v>-4.4878394268367712E-2</v>
      </c>
    </row>
    <row r="95" spans="2:12" x14ac:dyDescent="0.35">
      <c r="B95" s="64" t="s">
        <v>138</v>
      </c>
      <c r="C95" s="65">
        <v>3.2258064516129032E-3</v>
      </c>
      <c r="D95" s="66">
        <v>5.6708020657849273E-2</v>
      </c>
      <c r="E95" s="67">
        <v>8060</v>
      </c>
      <c r="F95" s="68">
        <v>0</v>
      </c>
      <c r="H95" s="64" t="s">
        <v>138</v>
      </c>
      <c r="I95" s="85">
        <v>3.025227748182693E-3</v>
      </c>
      <c r="J95" s="79"/>
      <c r="K95" s="17">
        <f t="shared" si="4"/>
        <v>5.3175351811148415E-2</v>
      </c>
      <c r="L95" s="17">
        <f t="shared" si="5"/>
        <v>-1.7208851718818256E-4</v>
      </c>
    </row>
    <row r="96" spans="2:12" x14ac:dyDescent="0.35">
      <c r="B96" s="64" t="s">
        <v>139</v>
      </c>
      <c r="C96" s="65">
        <v>8.461538461538462E-2</v>
      </c>
      <c r="D96" s="66">
        <v>0.27832576663469194</v>
      </c>
      <c r="E96" s="67">
        <v>8060</v>
      </c>
      <c r="F96" s="68">
        <v>0</v>
      </c>
      <c r="H96" s="64" t="s">
        <v>139</v>
      </c>
      <c r="I96" s="85">
        <v>1.4391979730217605E-3</v>
      </c>
      <c r="J96" s="79"/>
      <c r="K96" s="17">
        <f t="shared" si="4"/>
        <v>4.7333730503147471E-3</v>
      </c>
      <c r="L96" s="17">
        <f t="shared" si="5"/>
        <v>-4.3753868532321198E-4</v>
      </c>
    </row>
    <row r="97" spans="2:12" x14ac:dyDescent="0.35">
      <c r="B97" s="64" t="s">
        <v>140</v>
      </c>
      <c r="C97" s="65">
        <v>2.6426799007444168E-2</v>
      </c>
      <c r="D97" s="66">
        <v>0.16041077211281507</v>
      </c>
      <c r="E97" s="67">
        <v>8060</v>
      </c>
      <c r="F97" s="68">
        <v>0</v>
      </c>
      <c r="H97" s="64" t="s">
        <v>140</v>
      </c>
      <c r="I97" s="85">
        <v>5.4695804526782472E-2</v>
      </c>
      <c r="J97" s="79"/>
      <c r="K97" s="17">
        <f t="shared" si="4"/>
        <v>0.33196255334119557</v>
      </c>
      <c r="L97" s="17">
        <f t="shared" si="5"/>
        <v>-9.0108352060245499E-3</v>
      </c>
    </row>
    <row r="98" spans="2:12" x14ac:dyDescent="0.35">
      <c r="B98" s="64" t="s">
        <v>141</v>
      </c>
      <c r="C98" s="65">
        <v>7.4441687344913151E-4</v>
      </c>
      <c r="D98" s="66">
        <v>2.7275538841225098E-2</v>
      </c>
      <c r="E98" s="67">
        <v>8060</v>
      </c>
      <c r="F98" s="68">
        <v>0</v>
      </c>
      <c r="H98" s="64" t="s">
        <v>141</v>
      </c>
      <c r="I98" s="85">
        <v>-2.8385085532746089E-3</v>
      </c>
      <c r="J98" s="79"/>
      <c r="K98" s="17">
        <f t="shared" si="4"/>
        <v>-0.10399044858923574</v>
      </c>
      <c r="L98" s="17">
        <f t="shared" si="5"/>
        <v>7.7469914518924076E-5</v>
      </c>
    </row>
    <row r="99" spans="2:12" x14ac:dyDescent="0.35">
      <c r="B99" s="64" t="s">
        <v>142</v>
      </c>
      <c r="C99" s="65">
        <v>7.4441687344913151E-4</v>
      </c>
      <c r="D99" s="66">
        <v>2.7275538841225098E-2</v>
      </c>
      <c r="E99" s="67">
        <v>8060</v>
      </c>
      <c r="F99" s="68">
        <v>0</v>
      </c>
      <c r="H99" s="64" t="s">
        <v>142</v>
      </c>
      <c r="I99" s="85">
        <v>-2.8385085532746986E-3</v>
      </c>
      <c r="J99" s="79"/>
      <c r="K99" s="17">
        <f t="shared" si="4"/>
        <v>-0.10399044858923903</v>
      </c>
      <c r="L99" s="17">
        <f t="shared" si="5"/>
        <v>7.7469914518926529E-5</v>
      </c>
    </row>
    <row r="100" spans="2:12" x14ac:dyDescent="0.35">
      <c r="B100" s="64" t="s">
        <v>143</v>
      </c>
      <c r="C100" s="65">
        <v>8.8089330024813881E-3</v>
      </c>
      <c r="D100" s="66">
        <v>9.3447413707017687E-2</v>
      </c>
      <c r="E100" s="67">
        <v>8060</v>
      </c>
      <c r="F100" s="68">
        <v>0</v>
      </c>
      <c r="H100" s="64" t="s">
        <v>143</v>
      </c>
      <c r="I100" s="85">
        <v>-1.1108319682979987E-3</v>
      </c>
      <c r="J100" s="79"/>
      <c r="K100" s="17">
        <f t="shared" si="4"/>
        <v>-1.1782527522530685E-2</v>
      </c>
      <c r="L100" s="17">
        <f t="shared" si="5"/>
        <v>1.047139133933757E-4</v>
      </c>
    </row>
    <row r="101" spans="2:12" x14ac:dyDescent="0.35">
      <c r="B101" s="64" t="s">
        <v>144</v>
      </c>
      <c r="C101" s="65">
        <v>2.4813895781637717E-4</v>
      </c>
      <c r="D101" s="66">
        <v>1.5751449695982071E-2</v>
      </c>
      <c r="E101" s="67">
        <v>8060</v>
      </c>
      <c r="F101" s="68">
        <v>0</v>
      </c>
      <c r="H101" s="64" t="s">
        <v>144</v>
      </c>
      <c r="I101" s="85">
        <v>5.3143655496683756E-3</v>
      </c>
      <c r="J101" s="79"/>
      <c r="K101" s="17">
        <f t="shared" si="4"/>
        <v>0.33730526085447832</v>
      </c>
      <c r="L101" s="17">
        <f t="shared" si="5"/>
        <v>-8.3719349926651365E-5</v>
      </c>
    </row>
    <row r="102" spans="2:12" x14ac:dyDescent="0.35">
      <c r="B102" s="64" t="s">
        <v>145</v>
      </c>
      <c r="C102" s="65">
        <v>2.6054590570719603E-2</v>
      </c>
      <c r="D102" s="66">
        <v>0.15930755671818139</v>
      </c>
      <c r="E102" s="67">
        <v>8060</v>
      </c>
      <c r="F102" s="68">
        <v>0</v>
      </c>
      <c r="H102" s="64" t="s">
        <v>145</v>
      </c>
      <c r="I102" s="85">
        <v>8.3857341409345712E-2</v>
      </c>
      <c r="J102" s="79"/>
      <c r="K102" s="17">
        <f t="shared" si="4"/>
        <v>0.51267167983158879</v>
      </c>
      <c r="L102" s="17">
        <f t="shared" si="5"/>
        <v>-1.3714783791673076E-2</v>
      </c>
    </row>
    <row r="103" spans="2:12" x14ac:dyDescent="0.35">
      <c r="B103" s="64" t="s">
        <v>146</v>
      </c>
      <c r="C103" s="65">
        <v>0.96277915632754352</v>
      </c>
      <c r="D103" s="66">
        <v>0.18931428658813357</v>
      </c>
      <c r="E103" s="67">
        <v>8060</v>
      </c>
      <c r="F103" s="68">
        <v>0</v>
      </c>
      <c r="H103" s="64" t="s">
        <v>146</v>
      </c>
      <c r="I103" s="85">
        <v>-7.6400754573589455E-2</v>
      </c>
      <c r="J103" s="79"/>
      <c r="K103" s="17">
        <f t="shared" si="4"/>
        <v>-1.5021056221857976E-2</v>
      </c>
      <c r="L103" s="17">
        <f t="shared" si="5"/>
        <v>0.38854465427206064</v>
      </c>
    </row>
    <row r="104" spans="2:12" x14ac:dyDescent="0.35">
      <c r="B104" s="64" t="s">
        <v>147</v>
      </c>
      <c r="C104" s="65">
        <v>1.1166253101736975E-3</v>
      </c>
      <c r="D104" s="66">
        <v>3.3399354180670547E-2</v>
      </c>
      <c r="E104" s="67">
        <v>8060</v>
      </c>
      <c r="F104" s="68">
        <v>0</v>
      </c>
      <c r="H104" s="64" t="s">
        <v>147</v>
      </c>
      <c r="I104" s="85">
        <v>7.821352272709347E-4</v>
      </c>
      <c r="J104" s="79"/>
      <c r="K104" s="17">
        <f t="shared" si="4"/>
        <v>2.3391526406589352E-2</v>
      </c>
      <c r="L104" s="17">
        <f t="shared" si="5"/>
        <v>-2.6148768806273033E-5</v>
      </c>
    </row>
    <row r="105" spans="2:12" x14ac:dyDescent="0.35">
      <c r="B105" s="64" t="s">
        <v>148</v>
      </c>
      <c r="C105" s="65">
        <v>3.7220843672456576E-4</v>
      </c>
      <c r="D105" s="66">
        <v>1.9290310154338856E-2</v>
      </c>
      <c r="E105" s="67">
        <v>8060</v>
      </c>
      <c r="F105" s="68">
        <v>0</v>
      </c>
      <c r="H105" s="64" t="s">
        <v>148</v>
      </c>
      <c r="I105" s="85">
        <v>2.6791719302992046E-3</v>
      </c>
      <c r="J105" s="79"/>
      <c r="K105" s="17">
        <f t="shared" si="4"/>
        <v>0.13883523377673249</v>
      </c>
      <c r="L105" s="17">
        <f t="shared" si="5"/>
        <v>-5.1694886599254994E-5</v>
      </c>
    </row>
    <row r="106" spans="2:12" x14ac:dyDescent="0.35">
      <c r="B106" s="64" t="s">
        <v>149</v>
      </c>
      <c r="C106" s="65">
        <v>8.3126550868486363E-3</v>
      </c>
      <c r="D106" s="66">
        <v>9.0799657227992006E-2</v>
      </c>
      <c r="E106" s="67">
        <v>8060</v>
      </c>
      <c r="F106" s="68">
        <v>0</v>
      </c>
      <c r="H106" s="64" t="s">
        <v>149</v>
      </c>
      <c r="I106" s="85">
        <v>9.0281635468599554E-3</v>
      </c>
      <c r="J106" s="79"/>
      <c r="K106" s="17">
        <f t="shared" si="4"/>
        <v>9.8602966250704679E-2</v>
      </c>
      <c r="L106" s="17">
        <f t="shared" si="5"/>
        <v>-8.2652305001841781E-4</v>
      </c>
    </row>
    <row r="107" spans="2:12" x14ac:dyDescent="0.35">
      <c r="B107" s="64" t="s">
        <v>150</v>
      </c>
      <c r="C107" s="69">
        <v>29.44787581699352</v>
      </c>
      <c r="D107" s="70">
        <v>143.18545500065906</v>
      </c>
      <c r="E107" s="67">
        <v>8060</v>
      </c>
      <c r="F107" s="68">
        <v>716</v>
      </c>
      <c r="H107" s="64" t="s">
        <v>150</v>
      </c>
      <c r="I107" s="85">
        <v>-1.8537990338056305E-3</v>
      </c>
      <c r="J107" s="79"/>
      <c r="K107" s="17">
        <f t="shared" si="4"/>
        <v>3.6831006824766116E-4</v>
      </c>
      <c r="L107" s="17">
        <f t="shared" si="5"/>
        <v>3.812569072530412E-4</v>
      </c>
    </row>
    <row r="108" spans="2:12" x14ac:dyDescent="0.35">
      <c r="B108" s="64" t="s">
        <v>151</v>
      </c>
      <c r="C108" s="71">
        <v>0.98238213399503727</v>
      </c>
      <c r="D108" s="72">
        <v>0.13156604576589601</v>
      </c>
      <c r="E108" s="67">
        <v>8060</v>
      </c>
      <c r="F108" s="68">
        <v>0</v>
      </c>
      <c r="H108" s="64" t="s">
        <v>151</v>
      </c>
      <c r="I108" s="85">
        <v>-9.7941959552416656E-3</v>
      </c>
      <c r="J108" s="79"/>
      <c r="K108" s="17">
        <f t="shared" si="4"/>
        <v>-1.3115301213265167E-3</v>
      </c>
      <c r="L108" s="17">
        <f t="shared" si="5"/>
        <v>7.3131658455375961E-2</v>
      </c>
    </row>
    <row r="109" spans="2:12" x14ac:dyDescent="0.35">
      <c r="B109" s="64" t="s">
        <v>152</v>
      </c>
      <c r="C109" s="71">
        <v>9.4292803970223334E-3</v>
      </c>
      <c r="D109" s="72">
        <v>9.6651580777226132E-2</v>
      </c>
      <c r="E109" s="67">
        <v>8060</v>
      </c>
      <c r="F109" s="68">
        <v>0</v>
      </c>
      <c r="H109" s="64" t="s">
        <v>152</v>
      </c>
      <c r="I109" s="85">
        <v>4.6689890194213345E-3</v>
      </c>
      <c r="J109" s="79"/>
      <c r="K109" s="17">
        <f t="shared" si="4"/>
        <v>4.78519210507974E-2</v>
      </c>
      <c r="L109" s="17">
        <f t="shared" si="5"/>
        <v>-4.5550425849957447E-4</v>
      </c>
    </row>
    <row r="110" spans="2:12" x14ac:dyDescent="0.35">
      <c r="B110" s="64" t="s">
        <v>153</v>
      </c>
      <c r="C110" s="71">
        <v>4.9627791563275434E-3</v>
      </c>
      <c r="D110" s="72">
        <v>7.0276331215363419E-2</v>
      </c>
      <c r="E110" s="67">
        <v>8060</v>
      </c>
      <c r="F110" s="68">
        <v>0</v>
      </c>
      <c r="H110" s="64" t="s">
        <v>153</v>
      </c>
      <c r="I110" s="85">
        <v>6.3234954584682002E-3</v>
      </c>
      <c r="J110" s="79"/>
      <c r="K110" s="17">
        <f t="shared" si="4"/>
        <v>8.95338905460141E-2</v>
      </c>
      <c r="L110" s="17">
        <f t="shared" si="5"/>
        <v>-4.4655307005493319E-4</v>
      </c>
    </row>
    <row r="111" spans="2:12" x14ac:dyDescent="0.35">
      <c r="B111" s="64" t="s">
        <v>154</v>
      </c>
      <c r="C111" s="71">
        <v>3.2258064516129028E-3</v>
      </c>
      <c r="D111" s="72">
        <v>5.670802065785268E-2</v>
      </c>
      <c r="E111" s="67">
        <v>8060</v>
      </c>
      <c r="F111" s="68">
        <v>0</v>
      </c>
      <c r="H111" s="64" t="s">
        <v>154</v>
      </c>
      <c r="I111" s="85">
        <v>6.9289387654958498E-3</v>
      </c>
      <c r="J111" s="79"/>
      <c r="K111" s="17">
        <f t="shared" si="4"/>
        <v>0.12179207226776816</v>
      </c>
      <c r="L111" s="17">
        <f t="shared" si="5"/>
        <v>-3.9414910119018812E-4</v>
      </c>
    </row>
    <row r="112" spans="2:12" x14ac:dyDescent="0.35">
      <c r="B112" s="64" t="s">
        <v>155</v>
      </c>
      <c r="C112" s="71">
        <v>0.9998759305210918</v>
      </c>
      <c r="D112" s="72">
        <v>1.1138647983853261E-2</v>
      </c>
      <c r="E112" s="67">
        <v>8060</v>
      </c>
      <c r="F112" s="68">
        <v>0</v>
      </c>
      <c r="H112" s="64" t="s">
        <v>155</v>
      </c>
      <c r="I112" s="85">
        <v>1.9001006866259207E-3</v>
      </c>
      <c r="J112" s="79"/>
      <c r="K112" s="17">
        <f t="shared" si="4"/>
        <v>2.1164552682203496E-5</v>
      </c>
      <c r="L112" s="17">
        <f t="shared" si="5"/>
        <v>-0.17056513006586871</v>
      </c>
    </row>
    <row r="113" spans="2:12" x14ac:dyDescent="0.35">
      <c r="B113" s="64" t="s">
        <v>156</v>
      </c>
      <c r="C113" s="71">
        <v>1.2406947890818859E-4</v>
      </c>
      <c r="D113" s="72">
        <v>1.1138647983853261E-2</v>
      </c>
      <c r="E113" s="67">
        <v>8060</v>
      </c>
      <c r="F113" s="68">
        <v>0</v>
      </c>
      <c r="H113" s="64" t="s">
        <v>156</v>
      </c>
      <c r="I113" s="85">
        <v>-1.9001006866260232E-3</v>
      </c>
      <c r="J113" s="79"/>
      <c r="K113" s="17">
        <f t="shared" si="4"/>
        <v>-0.17056513006587792</v>
      </c>
      <c r="L113" s="17">
        <f t="shared" si="5"/>
        <v>2.1164552682203493E-5</v>
      </c>
    </row>
    <row r="114" spans="2:12" x14ac:dyDescent="0.35">
      <c r="B114" s="64" t="s">
        <v>157</v>
      </c>
      <c r="C114" s="71">
        <v>0.99590570719602978</v>
      </c>
      <c r="D114" s="72">
        <v>6.3859498354972066E-2</v>
      </c>
      <c r="E114" s="67">
        <v>8060</v>
      </c>
      <c r="F114" s="68">
        <v>0</v>
      </c>
      <c r="H114" s="64" t="s">
        <v>157</v>
      </c>
      <c r="I114" s="85">
        <v>-4.0079434319825209E-3</v>
      </c>
      <c r="J114" s="79"/>
      <c r="K114" s="17">
        <f t="shared" si="4"/>
        <v>-2.5696559439083197E-4</v>
      </c>
      <c r="L114" s="17">
        <f t="shared" si="5"/>
        <v>6.2504934126521472E-2</v>
      </c>
    </row>
    <row r="115" spans="2:12" x14ac:dyDescent="0.35">
      <c r="B115" s="64" t="s">
        <v>158</v>
      </c>
      <c r="C115" s="71">
        <v>2.1091811414392062E-3</v>
      </c>
      <c r="D115" s="72">
        <v>4.5880209914717029E-2</v>
      </c>
      <c r="E115" s="67">
        <v>8060</v>
      </c>
      <c r="F115" s="68">
        <v>0</v>
      </c>
      <c r="H115" s="64" t="s">
        <v>158</v>
      </c>
      <c r="I115" s="85">
        <v>1.4394095340364368E-3</v>
      </c>
      <c r="J115" s="79"/>
      <c r="K115" s="17">
        <f t="shared" si="4"/>
        <v>3.130703981656572E-2</v>
      </c>
      <c r="L115" s="17">
        <f t="shared" si="5"/>
        <v>-6.6171786259059718E-5</v>
      </c>
    </row>
    <row r="116" spans="2:12" x14ac:dyDescent="0.35">
      <c r="B116" s="64" t="s">
        <v>159</v>
      </c>
      <c r="C116" s="71">
        <v>1.6129032258064518E-3</v>
      </c>
      <c r="D116" s="72">
        <v>4.0131055095559261E-2</v>
      </c>
      <c r="E116" s="67">
        <v>8060</v>
      </c>
      <c r="F116" s="68">
        <v>0</v>
      </c>
      <c r="H116" s="64" t="s">
        <v>159</v>
      </c>
      <c r="I116" s="85">
        <v>5.4429426703352891E-3</v>
      </c>
      <c r="J116" s="79"/>
      <c r="K116" s="17">
        <f t="shared" si="4"/>
        <v>0.13541043756773163</v>
      </c>
      <c r="L116" s="17">
        <f t="shared" si="5"/>
        <v>-2.187567650528783E-4</v>
      </c>
    </row>
    <row r="117" spans="2:12" x14ac:dyDescent="0.35">
      <c r="B117" s="64" t="s">
        <v>160</v>
      </c>
      <c r="C117" s="71">
        <v>3.7220843672456576E-4</v>
      </c>
      <c r="D117" s="72">
        <v>1.9290310154338984E-2</v>
      </c>
      <c r="E117" s="67">
        <v>8060</v>
      </c>
      <c r="F117" s="68">
        <v>0</v>
      </c>
      <c r="H117" s="64" t="s">
        <v>160</v>
      </c>
      <c r="I117" s="85">
        <v>-1.4787832093057271E-3</v>
      </c>
      <c r="J117" s="79"/>
      <c r="K117" s="17">
        <f t="shared" si="4"/>
        <v>-7.6630846362345129E-2</v>
      </c>
      <c r="L117" s="17">
        <f t="shared" si="5"/>
        <v>2.8533267852430854E-5</v>
      </c>
    </row>
    <row r="118" spans="2:12" x14ac:dyDescent="0.35">
      <c r="B118" s="64" t="s">
        <v>161</v>
      </c>
      <c r="C118" s="71">
        <v>0.7522332506203474</v>
      </c>
      <c r="D118" s="72">
        <v>0.43174241628568777</v>
      </c>
      <c r="E118" s="67">
        <v>8060</v>
      </c>
      <c r="F118" s="68">
        <v>0</v>
      </c>
      <c r="H118" s="64" t="s">
        <v>161</v>
      </c>
      <c r="I118" s="85">
        <v>-6.1488494161087539E-3</v>
      </c>
      <c r="J118" s="79"/>
      <c r="K118" s="17">
        <f t="shared" si="4"/>
        <v>-3.5286790799033754E-3</v>
      </c>
      <c r="L118" s="17">
        <f t="shared" si="5"/>
        <v>1.0713260521509347E-2</v>
      </c>
    </row>
    <row r="119" spans="2:12" x14ac:dyDescent="0.35">
      <c r="B119" s="64" t="s">
        <v>162</v>
      </c>
      <c r="C119" s="71">
        <v>0.1882133995037221</v>
      </c>
      <c r="D119" s="72">
        <v>0.39090673384985813</v>
      </c>
      <c r="E119" s="67">
        <v>8060</v>
      </c>
      <c r="F119" s="68">
        <v>0</v>
      </c>
      <c r="H119" s="64" t="s">
        <v>162</v>
      </c>
      <c r="I119" s="85">
        <v>1.4599083072596526E-4</v>
      </c>
      <c r="J119" s="79"/>
      <c r="K119" s="17">
        <f t="shared" si="4"/>
        <v>3.0317564246457382E-4</v>
      </c>
      <c r="L119" s="17">
        <f t="shared" si="5"/>
        <v>-7.029152523594047E-5</v>
      </c>
    </row>
    <row r="120" spans="2:12" x14ac:dyDescent="0.35">
      <c r="B120" s="64" t="s">
        <v>163</v>
      </c>
      <c r="C120" s="71">
        <v>4.6153846153846156E-2</v>
      </c>
      <c r="D120" s="72">
        <v>0.20983119718104989</v>
      </c>
      <c r="E120" s="67">
        <v>8060</v>
      </c>
      <c r="F120" s="68">
        <v>0</v>
      </c>
      <c r="H120" s="64" t="s">
        <v>163</v>
      </c>
      <c r="I120" s="85">
        <v>7.3035033456768294E-3</v>
      </c>
      <c r="J120" s="79"/>
      <c r="K120" s="17">
        <f t="shared" si="4"/>
        <v>3.3200108799195785E-2</v>
      </c>
      <c r="L120" s="17">
        <f t="shared" si="5"/>
        <v>-1.6064568773804413E-3</v>
      </c>
    </row>
    <row r="121" spans="2:12" x14ac:dyDescent="0.35">
      <c r="B121" s="64" t="s">
        <v>164</v>
      </c>
      <c r="C121" s="71">
        <v>1.3399503722084368E-2</v>
      </c>
      <c r="D121" s="72">
        <v>0.11498520521697107</v>
      </c>
      <c r="E121" s="67">
        <v>8060</v>
      </c>
      <c r="F121" s="68">
        <v>0</v>
      </c>
      <c r="H121" s="64" t="s">
        <v>164</v>
      </c>
      <c r="I121" s="85">
        <v>9.263343512999709E-3</v>
      </c>
      <c r="J121" s="79"/>
      <c r="K121" s="17">
        <f t="shared" si="4"/>
        <v>7.9481697579032826E-2</v>
      </c>
      <c r="L121" s="17">
        <f t="shared" si="5"/>
        <v>-1.0794797960935042E-3</v>
      </c>
    </row>
    <row r="122" spans="2:12" x14ac:dyDescent="0.35">
      <c r="B122" s="64" t="s">
        <v>165</v>
      </c>
      <c r="C122" s="71">
        <v>0.85161290322580641</v>
      </c>
      <c r="D122" s="72">
        <v>0.35550533988667204</v>
      </c>
      <c r="E122" s="67">
        <v>8060</v>
      </c>
      <c r="F122" s="68">
        <v>0</v>
      </c>
      <c r="H122" s="64" t="s">
        <v>165</v>
      </c>
      <c r="I122" s="85">
        <v>-1.9623262939707998E-2</v>
      </c>
      <c r="J122" s="79"/>
      <c r="K122" s="17">
        <f t="shared" si="4"/>
        <v>-8.1907040208963749E-3</v>
      </c>
      <c r="L122" s="17">
        <f t="shared" si="5"/>
        <v>4.700751872862266E-2</v>
      </c>
    </row>
    <row r="123" spans="2:12" x14ac:dyDescent="0.35">
      <c r="B123" s="64" t="s">
        <v>166</v>
      </c>
      <c r="C123" s="71">
        <v>0.12307692307692308</v>
      </c>
      <c r="D123" s="72">
        <v>0.32854586656732548</v>
      </c>
      <c r="E123" s="67">
        <v>8060</v>
      </c>
      <c r="F123" s="68">
        <v>0</v>
      </c>
      <c r="H123" s="64" t="s">
        <v>166</v>
      </c>
      <c r="I123" s="85">
        <v>1.4813930748432864E-2</v>
      </c>
      <c r="J123" s="79"/>
      <c r="K123" s="17">
        <f t="shared" ref="K123:K124" si="6">((1-C123)/D123)*I123</f>
        <v>3.9539921378311062E-2</v>
      </c>
      <c r="L123" s="17">
        <f t="shared" ref="L123:L124" si="7">((0-C123)/D123)*I123</f>
        <v>-5.5494626495875181E-3</v>
      </c>
    </row>
    <row r="124" spans="2:12" x14ac:dyDescent="0.35">
      <c r="B124" s="64" t="s">
        <v>167</v>
      </c>
      <c r="C124" s="71">
        <v>1.9230769230769228E-2</v>
      </c>
      <c r="D124" s="72">
        <v>0.13734368243120276</v>
      </c>
      <c r="E124" s="67">
        <v>8060</v>
      </c>
      <c r="F124" s="68">
        <v>0</v>
      </c>
      <c r="H124" s="64" t="s">
        <v>167</v>
      </c>
      <c r="I124" s="85">
        <v>7.8605038977437088E-3</v>
      </c>
      <c r="J124" s="79"/>
      <c r="K124" s="17">
        <f t="shared" si="6"/>
        <v>5.613174355588104E-2</v>
      </c>
      <c r="L124" s="17">
        <f t="shared" si="7"/>
        <v>-1.100622422664334E-3</v>
      </c>
    </row>
    <row r="125" spans="2:12" x14ac:dyDescent="0.35">
      <c r="B125" s="64" t="s">
        <v>168</v>
      </c>
      <c r="C125" s="71">
        <v>6.0794044665012405E-3</v>
      </c>
      <c r="D125" s="72">
        <v>7.7737989965644669E-2</v>
      </c>
      <c r="E125" s="67">
        <v>8060</v>
      </c>
      <c r="F125" s="68">
        <v>0</v>
      </c>
      <c r="H125" s="64" t="s">
        <v>168</v>
      </c>
      <c r="I125" s="85">
        <v>1.324356978393936E-2</v>
      </c>
      <c r="J125" s="79"/>
      <c r="K125" s="17">
        <f t="shared" ref="K125:K137" si="8">((1-C125)/D125)*I125</f>
        <v>0.16932592124467979</v>
      </c>
      <c r="L125" s="17">
        <f t="shared" ref="L125:L137" si="9">((0-C125)/D125)*I125</f>
        <v>-1.0356971839956697E-3</v>
      </c>
    </row>
    <row r="126" spans="2:12" x14ac:dyDescent="0.35">
      <c r="B126" s="64" t="s">
        <v>169</v>
      </c>
      <c r="C126" s="71">
        <v>0.43498759305210921</v>
      </c>
      <c r="D126" s="72">
        <v>0.49578612697674646</v>
      </c>
      <c r="E126" s="67">
        <v>8060</v>
      </c>
      <c r="F126" s="68">
        <v>0</v>
      </c>
      <c r="H126" s="64" t="s">
        <v>169</v>
      </c>
      <c r="I126" s="85">
        <v>8.8905530500928826E-4</v>
      </c>
      <c r="J126" s="79"/>
      <c r="K126" s="17">
        <f t="shared" si="8"/>
        <v>1.0131934930415055E-3</v>
      </c>
      <c r="L126" s="17">
        <f t="shared" si="9"/>
        <v>-7.8002994874912571E-4</v>
      </c>
    </row>
    <row r="127" spans="2:12" x14ac:dyDescent="0.35">
      <c r="B127" s="64" t="s">
        <v>170</v>
      </c>
      <c r="C127" s="71">
        <v>0.35905707196029774</v>
      </c>
      <c r="D127" s="72">
        <v>0.47975373611821143</v>
      </c>
      <c r="E127" s="67">
        <v>8060</v>
      </c>
      <c r="F127" s="68">
        <v>0</v>
      </c>
      <c r="H127" s="64" t="s">
        <v>170</v>
      </c>
      <c r="I127" s="85">
        <v>-7.3794628726220838E-3</v>
      </c>
      <c r="J127" s="79"/>
      <c r="K127" s="17">
        <f t="shared" si="8"/>
        <v>-9.8588383682190733E-3</v>
      </c>
      <c r="L127" s="17">
        <f t="shared" si="9"/>
        <v>5.5229342310541985E-3</v>
      </c>
    </row>
    <row r="128" spans="2:12" x14ac:dyDescent="0.35">
      <c r="B128" s="64" t="s">
        <v>171</v>
      </c>
      <c r="C128" s="71">
        <v>0.1869727047146402</v>
      </c>
      <c r="D128" s="72">
        <v>0.38991380462033959</v>
      </c>
      <c r="E128" s="67">
        <v>8060</v>
      </c>
      <c r="F128" s="68">
        <v>0</v>
      </c>
      <c r="H128" s="64" t="s">
        <v>171</v>
      </c>
      <c r="I128" s="85">
        <v>5.5927551307481263E-3</v>
      </c>
      <c r="J128" s="79"/>
      <c r="K128" s="17">
        <f t="shared" si="8"/>
        <v>1.1661712212454132E-2</v>
      </c>
      <c r="L128" s="17">
        <f t="shared" si="9"/>
        <v>-2.6818556850554515E-3</v>
      </c>
    </row>
    <row r="129" spans="2:12" x14ac:dyDescent="0.35">
      <c r="B129" s="64" t="s">
        <v>172</v>
      </c>
      <c r="C129" s="71">
        <v>1.8982630272952852E-2</v>
      </c>
      <c r="D129" s="72">
        <v>0.13647197794926477</v>
      </c>
      <c r="E129" s="67">
        <v>8060</v>
      </c>
      <c r="F129" s="68">
        <v>0</v>
      </c>
      <c r="H129" s="64" t="s">
        <v>172</v>
      </c>
      <c r="I129" s="85">
        <v>6.7328925675049665E-3</v>
      </c>
      <c r="J129" s="79"/>
      <c r="K129" s="17">
        <f t="shared" si="8"/>
        <v>4.8398833639562502E-2</v>
      </c>
      <c r="L129" s="17">
        <f t="shared" si="9"/>
        <v>-9.3651467647060344E-4</v>
      </c>
    </row>
    <row r="130" spans="2:12" x14ac:dyDescent="0.35">
      <c r="B130" s="64" t="s">
        <v>173</v>
      </c>
      <c r="C130" s="71">
        <v>0.99913151364764263</v>
      </c>
      <c r="D130" s="72">
        <v>2.945912008596643E-2</v>
      </c>
      <c r="E130" s="67">
        <v>8060</v>
      </c>
      <c r="F130" s="68">
        <v>0</v>
      </c>
      <c r="H130" s="64" t="s">
        <v>173</v>
      </c>
      <c r="I130" s="85">
        <v>-2.5640074894205341E-3</v>
      </c>
      <c r="J130" s="79"/>
      <c r="K130" s="17">
        <f t="shared" si="8"/>
        <v>-7.5589681749001163E-5</v>
      </c>
      <c r="L130" s="17">
        <f t="shared" si="9"/>
        <v>8.6960529589239055E-2</v>
      </c>
    </row>
    <row r="131" spans="2:12" x14ac:dyDescent="0.35">
      <c r="B131" s="64" t="s">
        <v>174</v>
      </c>
      <c r="C131" s="71">
        <v>8.6848635235732021E-4</v>
      </c>
      <c r="D131" s="72">
        <v>2.945912008596643E-2</v>
      </c>
      <c r="E131" s="67">
        <v>8060</v>
      </c>
      <c r="F131" s="68">
        <v>0</v>
      </c>
      <c r="H131" s="64" t="s">
        <v>174</v>
      </c>
      <c r="I131" s="85">
        <v>2.564007489420244E-3</v>
      </c>
      <c r="J131" s="79"/>
      <c r="K131" s="17">
        <f t="shared" si="8"/>
        <v>8.6960529589229216E-2</v>
      </c>
      <c r="L131" s="17">
        <f t="shared" si="9"/>
        <v>-7.5589681748988518E-5</v>
      </c>
    </row>
    <row r="132" spans="2:12" x14ac:dyDescent="0.35">
      <c r="B132" s="64" t="s">
        <v>175</v>
      </c>
      <c r="C132" s="71">
        <v>0.99925558312655083</v>
      </c>
      <c r="D132" s="72">
        <v>2.7275538841225414E-2</v>
      </c>
      <c r="E132" s="67">
        <v>8060</v>
      </c>
      <c r="F132" s="68">
        <v>0</v>
      </c>
      <c r="H132" s="64" t="s">
        <v>175</v>
      </c>
      <c r="I132" s="85">
        <v>-3.4940497533337595E-3</v>
      </c>
      <c r="J132" s="79"/>
      <c r="K132" s="17">
        <f t="shared" si="8"/>
        <v>-9.5361254206324241E-5</v>
      </c>
      <c r="L132" s="17">
        <f t="shared" si="9"/>
        <v>0.12800659022961564</v>
      </c>
    </row>
    <row r="133" spans="2:12" x14ac:dyDescent="0.35">
      <c r="B133" s="64" t="s">
        <v>176</v>
      </c>
      <c r="C133" s="71">
        <v>6.2034739454094293E-4</v>
      </c>
      <c r="D133" s="72">
        <v>2.4900592194316406E-2</v>
      </c>
      <c r="E133" s="67">
        <v>8060</v>
      </c>
      <c r="F133" s="68">
        <v>0</v>
      </c>
      <c r="H133" s="64" t="s">
        <v>176</v>
      </c>
      <c r="I133" s="85">
        <v>3.2863933407475741E-3</v>
      </c>
      <c r="J133" s="79"/>
      <c r="K133" s="17">
        <f t="shared" si="8"/>
        <v>0.13189865564526063</v>
      </c>
      <c r="L133" s="17">
        <f t="shared" si="9"/>
        <v>-8.1873777557579542E-5</v>
      </c>
    </row>
    <row r="134" spans="2:12" x14ac:dyDescent="0.35">
      <c r="B134" s="64" t="s">
        <v>177</v>
      </c>
      <c r="C134" s="71">
        <v>1.2406947890818859E-4</v>
      </c>
      <c r="D134" s="72">
        <v>1.1138647983852773E-2</v>
      </c>
      <c r="E134" s="67">
        <v>8060</v>
      </c>
      <c r="F134" s="68">
        <v>0</v>
      </c>
      <c r="H134" s="64" t="s">
        <v>177</v>
      </c>
      <c r="I134" s="85">
        <v>1.2092086410914321E-3</v>
      </c>
      <c r="J134" s="79"/>
      <c r="K134" s="17">
        <f t="shared" si="8"/>
        <v>0.10854626315134133</v>
      </c>
      <c r="L134" s="17">
        <f t="shared" si="9"/>
        <v>-1.3468949392150555E-5</v>
      </c>
    </row>
    <row r="135" spans="2:12" x14ac:dyDescent="0.35">
      <c r="B135" s="64" t="s">
        <v>178</v>
      </c>
      <c r="C135" s="71">
        <v>0.99590570719602978</v>
      </c>
      <c r="D135" s="72">
        <v>6.3859498354973218E-2</v>
      </c>
      <c r="E135" s="67">
        <v>8060</v>
      </c>
      <c r="F135" s="68">
        <v>0</v>
      </c>
      <c r="H135" s="64" t="s">
        <v>178</v>
      </c>
      <c r="I135" s="85">
        <v>-3.5627750369883137E-3</v>
      </c>
      <c r="J135" s="79"/>
      <c r="K135" s="17">
        <f t="shared" si="8"/>
        <v>-2.2842403357166359E-4</v>
      </c>
      <c r="L135" s="17">
        <f t="shared" si="9"/>
        <v>5.5562415681204354E-2</v>
      </c>
    </row>
    <row r="136" spans="2:12" x14ac:dyDescent="0.35">
      <c r="B136" s="64" t="s">
        <v>179</v>
      </c>
      <c r="C136" s="71">
        <v>3.2258064516129037E-3</v>
      </c>
      <c r="D136" s="72">
        <v>5.6708020657851223E-2</v>
      </c>
      <c r="E136" s="67">
        <v>8060</v>
      </c>
      <c r="F136" s="68">
        <v>0</v>
      </c>
      <c r="H136" s="64" t="s">
        <v>179</v>
      </c>
      <c r="I136" s="85">
        <v>1.1609527023477301E-3</v>
      </c>
      <c r="J136" s="79"/>
      <c r="K136" s="17">
        <f t="shared" si="8"/>
        <v>2.0406420118461041E-2</v>
      </c>
      <c r="L136" s="17">
        <f t="shared" si="9"/>
        <v>-6.6040194558126349E-5</v>
      </c>
    </row>
    <row r="137" spans="2:12" ht="14.65" thickBot="1" x14ac:dyDescent="0.4">
      <c r="B137" s="73" t="s">
        <v>180</v>
      </c>
      <c r="C137" s="74">
        <v>8.684863523573201E-4</v>
      </c>
      <c r="D137" s="75">
        <v>2.9459120085966965E-2</v>
      </c>
      <c r="E137" s="76">
        <v>8060</v>
      </c>
      <c r="F137" s="77">
        <v>0</v>
      </c>
      <c r="H137" s="73" t="s">
        <v>180</v>
      </c>
      <c r="I137" s="86">
        <v>5.488341006599882E-3</v>
      </c>
      <c r="J137" s="79"/>
      <c r="K137" s="17">
        <f t="shared" si="8"/>
        <v>0.18614182777138347</v>
      </c>
      <c r="L137" s="17">
        <f t="shared" si="9"/>
        <v>-1.6180215999002663E-4</v>
      </c>
    </row>
    <row r="138" spans="2:12" ht="14.65" thickTop="1" x14ac:dyDescent="0.35">
      <c r="B138" s="78" t="s">
        <v>41</v>
      </c>
      <c r="C138" s="78"/>
      <c r="D138" s="78"/>
      <c r="E138" s="78"/>
      <c r="F138" s="78"/>
      <c r="H138" s="78" t="s">
        <v>7</v>
      </c>
      <c r="I138" s="78"/>
      <c r="J138" s="79"/>
    </row>
  </sheetData>
  <mergeCells count="7">
    <mergeCell ref="H4:I4"/>
    <mergeCell ref="H5:H6"/>
    <mergeCell ref="H138:I138"/>
    <mergeCell ref="K5:L5"/>
    <mergeCell ref="B5:F5"/>
    <mergeCell ref="B6"/>
    <mergeCell ref="B138:F138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G25" sqref="G25"/>
    </sheetView>
  </sheetViews>
  <sheetFormatPr defaultRowHeight="14.25" x14ac:dyDescent="0.45"/>
  <cols>
    <col min="2" max="2" width="9.1328125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26" t="s">
        <v>22</v>
      </c>
      <c r="D5" s="26"/>
      <c r="E5" s="26"/>
      <c r="F5" s="26"/>
      <c r="G5" s="26"/>
      <c r="H5" s="26"/>
      <c r="I5" s="26"/>
    </row>
    <row r="6" spans="1:9" ht="25.5" customHeight="1" thickTop="1" x14ac:dyDescent="0.45">
      <c r="C6" s="27" t="s">
        <v>14</v>
      </c>
      <c r="D6" s="28"/>
      <c r="E6" s="29" t="s">
        <v>15</v>
      </c>
      <c r="F6" s="30"/>
      <c r="G6" s="31" t="s">
        <v>16</v>
      </c>
      <c r="H6" s="30" t="s">
        <v>17</v>
      </c>
      <c r="I6" s="32" t="s">
        <v>18</v>
      </c>
    </row>
    <row r="7" spans="1:9" ht="14.65" thickBot="1" x14ac:dyDescent="0.5">
      <c r="C7" s="33"/>
      <c r="D7" s="34"/>
      <c r="E7" s="35" t="s">
        <v>19</v>
      </c>
      <c r="F7" s="36" t="s">
        <v>20</v>
      </c>
      <c r="G7" s="36" t="s">
        <v>21</v>
      </c>
      <c r="H7" s="37"/>
      <c r="I7" s="38"/>
    </row>
    <row r="8" spans="1:9" ht="14.65" thickTop="1" x14ac:dyDescent="0.45">
      <c r="C8" s="39" t="s">
        <v>5</v>
      </c>
      <c r="D8" s="40" t="s">
        <v>45</v>
      </c>
      <c r="E8" s="41">
        <v>0.84012161982690614</v>
      </c>
      <c r="F8" s="42">
        <v>2.1056104751130595E-3</v>
      </c>
      <c r="G8" s="43"/>
      <c r="H8" s="44">
        <v>398.99194545078251</v>
      </c>
      <c r="I8" s="45">
        <v>0</v>
      </c>
    </row>
    <row r="9" spans="1:9" ht="35.25" thickBot="1" x14ac:dyDescent="0.5">
      <c r="C9" s="46"/>
      <c r="D9" s="47" t="s">
        <v>46</v>
      </c>
      <c r="E9" s="53">
        <v>1.1274730654749081</v>
      </c>
      <c r="F9" s="49">
        <v>2.1058409365021509E-3</v>
      </c>
      <c r="G9" s="49">
        <v>0.99212794848322128</v>
      </c>
      <c r="H9" s="50">
        <v>535.40276757449033</v>
      </c>
      <c r="I9" s="51">
        <v>0</v>
      </c>
    </row>
    <row r="10" spans="1:9" ht="14.65" customHeight="1" thickTop="1" x14ac:dyDescent="0.45">
      <c r="C10" s="52" t="s">
        <v>47</v>
      </c>
      <c r="D10" s="52"/>
      <c r="E10" s="52"/>
      <c r="F10" s="52"/>
      <c r="G10" s="52"/>
      <c r="H10" s="52"/>
      <c r="I10" s="52"/>
    </row>
    <row r="12" spans="1:9" x14ac:dyDescent="0.45">
      <c r="D12" t="s">
        <v>48</v>
      </c>
    </row>
    <row r="14" spans="1:9" x14ac:dyDescent="0.45">
      <c r="B14" t="s">
        <v>11</v>
      </c>
    </row>
    <row r="16" spans="1:9" ht="15.75" customHeight="1" thickBot="1" x14ac:dyDescent="0.5">
      <c r="C16" s="26" t="s">
        <v>22</v>
      </c>
      <c r="D16" s="26"/>
      <c r="E16" s="26"/>
      <c r="F16" s="26"/>
      <c r="G16" s="26"/>
      <c r="H16" s="26"/>
      <c r="I16" s="26"/>
    </row>
    <row r="17" spans="2:9" ht="25.5" customHeight="1" thickTop="1" x14ac:dyDescent="0.45">
      <c r="C17" s="27" t="s">
        <v>14</v>
      </c>
      <c r="D17" s="28"/>
      <c r="E17" s="29" t="s">
        <v>15</v>
      </c>
      <c r="F17" s="30"/>
      <c r="G17" s="31" t="s">
        <v>16</v>
      </c>
      <c r="H17" s="30" t="s">
        <v>17</v>
      </c>
      <c r="I17" s="32" t="s">
        <v>18</v>
      </c>
    </row>
    <row r="18" spans="2:9" ht="14.65" thickBot="1" x14ac:dyDescent="0.5">
      <c r="C18" s="33"/>
      <c r="D18" s="34"/>
      <c r="E18" s="35" t="s">
        <v>19</v>
      </c>
      <c r="F18" s="36" t="s">
        <v>20</v>
      </c>
      <c r="G18" s="36" t="s">
        <v>21</v>
      </c>
      <c r="H18" s="37"/>
      <c r="I18" s="38"/>
    </row>
    <row r="19" spans="2:9" ht="14.65" thickTop="1" x14ac:dyDescent="0.45">
      <c r="C19" s="39" t="s">
        <v>5</v>
      </c>
      <c r="D19" s="40" t="s">
        <v>45</v>
      </c>
      <c r="E19" s="41">
        <v>-0.47624264032123187</v>
      </c>
      <c r="F19" s="42">
        <v>1.6912209229279509E-3</v>
      </c>
      <c r="G19" s="43"/>
      <c r="H19" s="44">
        <v>-281.5969421054287</v>
      </c>
      <c r="I19" s="45">
        <v>0</v>
      </c>
    </row>
    <row r="20" spans="2:9" ht="35.25" thickBot="1" x14ac:dyDescent="0.5">
      <c r="C20" s="46"/>
      <c r="D20" s="47" t="s">
        <v>46</v>
      </c>
      <c r="E20" s="48">
        <v>0.42998646020887515</v>
      </c>
      <c r="F20" s="49">
        <v>1.6913258471407862E-3</v>
      </c>
      <c r="G20" s="49">
        <v>0.9429461093935898</v>
      </c>
      <c r="H20" s="50">
        <v>254.23040801733993</v>
      </c>
      <c r="I20" s="51">
        <v>0</v>
      </c>
    </row>
    <row r="21" spans="2:9" ht="14.65" customHeight="1" thickTop="1" x14ac:dyDescent="0.45">
      <c r="C21" s="52" t="s">
        <v>47</v>
      </c>
      <c r="D21" s="52"/>
      <c r="E21" s="52"/>
      <c r="F21" s="52"/>
      <c r="G21" s="52"/>
      <c r="H21" s="52"/>
      <c r="I21" s="52"/>
    </row>
    <row r="23" spans="2:9" x14ac:dyDescent="0.45">
      <c r="D23" t="s">
        <v>49</v>
      </c>
    </row>
    <row r="26" spans="2:9" x14ac:dyDescent="0.45">
      <c r="B26" t="s">
        <v>23</v>
      </c>
    </row>
    <row r="28" spans="2:9" x14ac:dyDescent="0.45">
      <c r="C28" s="21" t="s">
        <v>24</v>
      </c>
      <c r="D28" s="21"/>
      <c r="E28" s="21"/>
    </row>
    <row r="29" spans="2:9" ht="14.65" thickBot="1" x14ac:dyDescent="0.5">
      <c r="C29" s="3" t="s">
        <v>44</v>
      </c>
      <c r="D29" s="4"/>
      <c r="E29" s="4"/>
      <c r="F29" s="1"/>
    </row>
    <row r="30" spans="2:9" ht="14.65" thickTop="1" x14ac:dyDescent="0.45">
      <c r="C30" s="22" t="s">
        <v>25</v>
      </c>
      <c r="D30" s="2" t="s">
        <v>26</v>
      </c>
      <c r="E30" s="5">
        <v>74477</v>
      </c>
      <c r="F30" s="1"/>
    </row>
    <row r="31" spans="2:9" x14ac:dyDescent="0.45">
      <c r="C31" s="19"/>
      <c r="D31" s="23" t="s">
        <v>27</v>
      </c>
      <c r="E31" s="6">
        <v>0</v>
      </c>
      <c r="F31" s="1"/>
    </row>
    <row r="32" spans="2:9" x14ac:dyDescent="0.45">
      <c r="C32" s="19" t="s">
        <v>1</v>
      </c>
      <c r="D32" s="23"/>
      <c r="E32" s="7">
        <v>-7.4133999999999997E-3</v>
      </c>
      <c r="F32" s="1"/>
    </row>
    <row r="33" spans="3:6" ht="14.25" customHeight="1" x14ac:dyDescent="0.45">
      <c r="C33" s="19" t="s">
        <v>28</v>
      </c>
      <c r="D33" s="23"/>
      <c r="E33" s="8">
        <v>-0.41825400000000001</v>
      </c>
      <c r="F33" s="1"/>
    </row>
    <row r="34" spans="3:6" x14ac:dyDescent="0.45">
      <c r="C34" s="19" t="s">
        <v>29</v>
      </c>
      <c r="D34" s="23"/>
      <c r="E34" s="7">
        <v>2.2216499999999999</v>
      </c>
      <c r="F34" s="1"/>
    </row>
    <row r="35" spans="3:6" ht="15" customHeight="1" x14ac:dyDescent="0.45">
      <c r="C35" s="19" t="s">
        <v>30</v>
      </c>
      <c r="D35" s="23"/>
      <c r="E35" s="9">
        <v>0.98671533</v>
      </c>
      <c r="F35" s="1"/>
    </row>
    <row r="36" spans="3:6" ht="14.25" customHeight="1" x14ac:dyDescent="0.45">
      <c r="C36" s="19" t="s">
        <v>31</v>
      </c>
      <c r="D36" s="23"/>
      <c r="E36" s="8">
        <v>2.0870000000000002</v>
      </c>
      <c r="F36" s="1"/>
    </row>
    <row r="37" spans="3:6" ht="15" customHeight="1" x14ac:dyDescent="0.45">
      <c r="C37" s="19" t="s">
        <v>32</v>
      </c>
      <c r="D37" s="23"/>
      <c r="E37" s="10">
        <v>8.9999999999999993E-3</v>
      </c>
      <c r="F37" s="1"/>
    </row>
    <row r="38" spans="3:6" ht="14.25" customHeight="1" x14ac:dyDescent="0.45">
      <c r="C38" s="19" t="s">
        <v>33</v>
      </c>
      <c r="D38" s="23"/>
      <c r="E38" s="11">
        <v>4.8739999999999997</v>
      </c>
      <c r="F38" s="1"/>
    </row>
    <row r="39" spans="3:6" ht="15" customHeight="1" x14ac:dyDescent="0.45">
      <c r="C39" s="19" t="s">
        <v>34</v>
      </c>
      <c r="D39" s="23"/>
      <c r="E39" s="10">
        <v>1.7999999999999999E-2</v>
      </c>
      <c r="F39" s="1"/>
    </row>
    <row r="40" spans="3:6" ht="14.25" customHeight="1" x14ac:dyDescent="0.45">
      <c r="C40" s="19" t="s">
        <v>35</v>
      </c>
      <c r="D40" s="23"/>
      <c r="E40" s="11">
        <v>-1.43418</v>
      </c>
      <c r="F40" s="1"/>
    </row>
    <row r="41" spans="3:6" x14ac:dyDescent="0.45">
      <c r="C41" s="19" t="s">
        <v>36</v>
      </c>
      <c r="D41" s="23"/>
      <c r="E41" s="12">
        <v>6.8269099999999998</v>
      </c>
      <c r="F41" s="1"/>
    </row>
    <row r="42" spans="3:6" x14ac:dyDescent="0.45">
      <c r="C42" s="19" t="s">
        <v>37</v>
      </c>
      <c r="D42" s="23">
        <v>20</v>
      </c>
      <c r="E42" s="12">
        <v>-0.66838750000000002</v>
      </c>
      <c r="F42" s="1"/>
    </row>
    <row r="43" spans="3:6" x14ac:dyDescent="0.45">
      <c r="C43" s="19"/>
      <c r="D43" s="13">
        <v>40</v>
      </c>
      <c r="E43" s="7">
        <v>-0.53147789999999995</v>
      </c>
      <c r="F43" s="1"/>
    </row>
    <row r="44" spans="3:6" x14ac:dyDescent="0.45">
      <c r="C44" s="19"/>
      <c r="D44" s="13">
        <v>60</v>
      </c>
      <c r="E44" s="7">
        <v>-0.21376049999999999</v>
      </c>
      <c r="F44" s="1"/>
    </row>
    <row r="45" spans="3:6" x14ac:dyDescent="0.45">
      <c r="C45" s="19"/>
      <c r="D45" s="13">
        <v>80</v>
      </c>
      <c r="E45" s="7">
        <v>0.56056419999999996</v>
      </c>
      <c r="F45" s="1"/>
    </row>
    <row r="46" spans="3:6" ht="14.65" thickBot="1" x14ac:dyDescent="0.5">
      <c r="C46" s="20"/>
      <c r="D46" s="14"/>
      <c r="E46" s="15"/>
    </row>
    <row r="47" spans="3:6" ht="14.65" thickTop="1" x14ac:dyDescent="0.45"/>
    <row r="49" spans="2:2" x14ac:dyDescent="0.45">
      <c r="B49" t="s">
        <v>38</v>
      </c>
    </row>
  </sheetData>
  <mergeCells count="14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2018-03-18T16:58:43Z</dcterms:modified>
</cp:coreProperties>
</file>